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55" windowWidth="21630" windowHeight="5115" tabRatio="933" activeTab="0"/>
  </bookViews>
  <sheets>
    <sheet name="niskogradnja" sheetId="1" r:id="rId1"/>
  </sheets>
  <definedNames>
    <definedName name="_xlnm.Print_Titles" localSheetId="0">'niskogradnja'!$1:$2</definedName>
    <definedName name="MAN">#REF!</definedName>
    <definedName name="PDV">#REF!</definedName>
    <definedName name="_xlnm.Print_Area" localSheetId="0">'niskogradnja'!$A$1:$F$124</definedName>
    <definedName name="Z_A7BAAF64_1768_4629_858B_458E0B0AF5BB_.wvu.PrintArea" localSheetId="0" hidden="1">'niskogradnja'!$A$1:$F$135</definedName>
    <definedName name="Z_A7BAAF64_1768_4629_858B_458E0B0AF5BB_.wvu.Rows" localSheetId="0" hidden="1">'niskogradnja'!#REF!,'niskogradnja'!#REF!,'niskogradnja'!#REF!</definedName>
  </definedNames>
  <calcPr fullCalcOnLoad="1"/>
</workbook>
</file>

<file path=xl/sharedStrings.xml><?xml version="1.0" encoding="utf-8"?>
<sst xmlns="http://schemas.openxmlformats.org/spreadsheetml/2006/main" count="149" uniqueCount="102">
  <si>
    <t>Red.
broj</t>
  </si>
  <si>
    <t>Opis stavke</t>
  </si>
  <si>
    <t>m2</t>
  </si>
  <si>
    <t>m3</t>
  </si>
  <si>
    <t>kom</t>
  </si>
  <si>
    <t>Količina</t>
  </si>
  <si>
    <t>m</t>
  </si>
  <si>
    <t>Specifikacija oznaka na asfaltu za bijelu boju:</t>
  </si>
  <si>
    <t>Jed. cijena                (kn)</t>
  </si>
  <si>
    <t>Ukupno                [kn]</t>
  </si>
  <si>
    <t xml:space="preserve">Privremena regulacija prometa za vrijeme izvođenja radova na prometnim površinama. </t>
  </si>
  <si>
    <t>Izrada spoja na postojeći asfalt.</t>
  </si>
  <si>
    <t>Jed
mjere</t>
  </si>
  <si>
    <t>Napomena:</t>
  </si>
  <si>
    <t xml:space="preserve">Izrada tamponskog sloja od vibriranog drobljenog kamenog materijala 0/63 mm. </t>
  </si>
  <si>
    <t xml:space="preserve">Izravnavanje ("zašlemavanje") gornje površine gornjeg nosivog sloja pijeskom male frakcije, odnosno tamponom u debljini cca 5 cm. Izvodi se ukoliko zbijenost postojećeg gornjeg nosivog sloja zadovoljava. Odluku o izvedbi ovog rada donosi nadzorni inženjer nakon ispitivanja zbijenosti gornjeg nosivog sloja. </t>
  </si>
  <si>
    <t>HORIZONTALNA SIGNALIZACIJA: Izrada horizontalne signalizacije (OTU, knjiga VI, 9-02.).</t>
  </si>
  <si>
    <t xml:space="preserve">Sva tekuća i kontrolna ispitivanja vršiti prema važećim standardima i propisima. Stavka obuhvaća:
- pribavljanje atesta za tamponski materijal prije početka radova, nabava, dovoz i istovar tampona,
- planiranje, profiliranje tamponskog sloja i zbijanje,
- kontrola ravnine i visine izvedenog tamponskog sloja,
- sve radove na ispitivanju za pravilno izveden tampon prema HRN B.B3.100 i pribavljanje atesta. Obračun po m3 ugrađenog sloja tampona u zbijenom stanju.
</t>
  </si>
  <si>
    <t xml:space="preserve">Materijal za tampon: drobljeni kam.materijal prema normi HRN B.B3.100 sa atestom,EV2≥120 MN/m²,EV2/EV1≤2,5   
</t>
  </si>
  <si>
    <t>m'</t>
  </si>
  <si>
    <t>Zamjena postojećih oštećenih betonskih rubnjaka od betona C30/37 dimenzija 100/18/24 cm položenih na betonsku podlogu.</t>
  </si>
  <si>
    <t>Za izvedbu se može koristiti drobljeni kameni materijal za koji je pribavljen atest. Tamponski sloj se mora nabiti (uvibrirati), zahtijeva se zbijenost Ms≥100 N/mm2.
Sve nepravilnosti utvrđene za vrijeme zbijanja mora izvođač o svom trošku ukloniti.</t>
  </si>
  <si>
    <t>Opća napomena za izvedbu svih vrsta asfalterskih radova:
Tehnički uvjeti za izvedbu asfalterskih radova nisu posebno opisani u stavkama troškovnika. Kod sastavljanja ponude i izvedbe asfalterskih radova u svemu se treba pridržavati Općih tehničkih uvjeta za radove na cestama. U cijenu mora biti uračunato:
- sva potrebna odsjecanja asfalta kao i prskanja podloge,
- tekuća i kontrolna ispitivanja, te pribavljanje potrebnih atesta od ovlašenog poduzeća.</t>
  </si>
  <si>
    <t>Izrada spoja na postojeći asfalt premazom specijalne polimerizirane mase (sintetička specijalna masa za brtvljenje na bazi bitumenske mase modificirane polimernim vlaknima koja sadrži otapala za bolje prijanjanje na postojeći sloj - DENSO-TOK-PLAST MASSE). Masa se nanosi u hladnom stanju. Rub postojećeg kolnika pravilno vertikalno izrezati kako bi se dobila ravna površina za ugradnju mase. Potrošnja po m1 cca 80 g. Obračun po m1 spoja.</t>
  </si>
  <si>
    <t>Pod ovom regulacijom prometa podrazumijeva se uža regulacija prometa unutar parcele. Radovi će se izvoditi u više faza, jer se cijelo vrijeme izvođenja radova mora osigurati dovoljna protočnost graničnog prijelaza. Regulacijom prometa se mora osigurati nesmetan promet na kolnim površinama.  Ova stavka obuhvaća:
- izrada elaborata privremene regulacije prometa sa jasno definiranim fazama izvedbe radova  i dobivanje suglasnosti na elaborat od strane predstavnika investitora i nadzornog inženjera,
- postavljanje privremenih prometnih znakova (horizontalna i vertikalna signalizacija) sukladno propisima,
- nakon prestanka privremene regulacije demontaža privremenih prometnih znakova,
- održavanje svih znakova za vrijeme privremene regulacije prometa. Obračun komplet za cijelo vrijeme izvedbe radova.</t>
  </si>
  <si>
    <t>komplet</t>
  </si>
  <si>
    <t>Frezanje površinskog (habajućeg) sloja asfalta.</t>
  </si>
  <si>
    <t>Uklanjanje nosivog sloja asfalta.</t>
  </si>
  <si>
    <t xml:space="preserve">Uklanjanje tamponskog sloja u debljini 20 cm. </t>
  </si>
  <si>
    <t>Sanacija postojećih revizionih okana i slivnika. Stavka obuhvaća: odštemavanje gornjeg ruba betonskog okvira u debljini cca 10 cm na revizionim oknima/slivnicima koja se nalaze u prometnim ili u betonskim  površinama, a na kojima je betonski okvir ispucao i oštećen, izvedba novog betonskog okvira te prilagođavanje niveleti prometnih površina. Okvir u prometnoj površini izvesti niže za habajući sloj asfalta. Okvir armirati vilicama od betonskog čelika promjera 6 mm, vilice se postavljaju oko cijelog okna. Razmak vilica 2-3 cm, broj vilica: 6.</t>
  </si>
  <si>
    <t xml:space="preserve">Odštemavanje obaviti pažljivo da se ne uništi betonsko reviziono okno i lijevanoželjezni okvir revizionog poklopca. U cijenu uračunati kompletan rad i odvoz otpadnog materijala na mjesnu deponiju te postavljanje geomreže za armiranje asfalta u zoni slivnika odnosno revizionog okna. Obračun po komadu revizionog okna/slivnika. </t>
  </si>
  <si>
    <t>U cijenu uračunati montažu novog rubnjaka uz sve potrebne pripremne i završne radove. Rubnjake koji se postavljaju u luku postaviti sa rezanjem kako bi sljubnica bila iste širine.  U jediničnu cijenu je uračunat materijal i svi potrebni radovi za zamjenu rubnjaka. Obračun po m1 zamijenjenog betonskog rubnjaka.</t>
  </si>
  <si>
    <t xml:space="preserve">Izrada tamponskog sloja od vibriranog drobljenog kamenog materijala 0/63 mm u debljini sloja cca  20 cm na prometnim površinama na kojima se izvodi asfalt. Zadržati postojeće nagibe prometnih površina. Izvodi se ukoliko zbijenost postojećeg gornjeg nosivog sloja ne zadovoljava. Odluku o izvedbi ovog rada donosi nadzorni inženjer nakon ispitivanja zbijenosti gornj.nosivog sloja. </t>
  </si>
  <si>
    <t>PRIJE IZRADE PONUDE, IZVOĐAČI SU DUŽNI IZVRŠITI PREGLED POVRŠINA NA KOJIMA SE IZVODI SANACIJA.  KOD IZVEDBE RADOVA U ZONI UREĐAJA ZA MJERENJE RADIOAKTIVNOSTI, POTREBNO KONTAKTIRATI TVRTKU ZADUŽENU ZA ODRŽAVANJE (KONTAKTIRATI INVESTITORA).</t>
  </si>
  <si>
    <t>Izrada bitumeniziranog nosivog sloja (AC 32 base).</t>
  </si>
  <si>
    <t>Izrada bitumeniziranog nosivog sloja (AC 32 base) od drobljenog kamenog materijala debljine sloja 10-12 cm na dijelu kolnika s kamionskim prometom. Materijal za izvedbu ovog sloja je drobljeni kamen proizveden od zdrave, homogene i čvrste stijenske mase, a mora odgovarati važećim normama. (HRN B.B3.050.). Obračun po m2 nosivog sloja.</t>
  </si>
  <si>
    <t>Izrada bitumeniziranog nosivog sloja (AC 22 base).</t>
  </si>
  <si>
    <t>Izrada bitumeniziranog nosivog sloja (AC 22 base) od drobljenog kamenog materijala debljine sloja 7 cm. Materijal za izvedbu ovog sloja je drobljeni kamen proizveden od zdrave, homogene i čvrste stijenske mase, a mora odgovarati važećim normama. (HRN B.B3.050.). Obračun po m2 nosivog sloja.</t>
  </si>
  <si>
    <t>Izrada završnog trošivog (habajućeg) sloja od asfalt-betona SMA 11 debljine 5 cm.</t>
  </si>
  <si>
    <t>Izrada završnog trošivog (habajućeg) sloja po sistemu sitnozrnatog asfalt-betona SMA 11 debljine 5 cm  na dijelu kolnika s kamionskim i putničkim prometom. Za ovaj sustav treba primjeniti agregat eruptivnog porijekla i kameno brašno (filer). Kvalitetu stijenske mase dokazati atestima. Obračun po m2 završnog trošivog sloja.</t>
  </si>
  <si>
    <t xml:space="preserve"> - beton C30/37</t>
  </si>
  <si>
    <t xml:space="preserve"> - armatura</t>
  </si>
  <si>
    <t>kg</t>
  </si>
  <si>
    <t>Armatura: armaturne mreže i rebrasta armatura. U jediničnu cijenu je uključen materijal, rad i njega izvedenog betona. Obračun po m3 betona i kg armature.</t>
  </si>
  <si>
    <t>U jediničnu cijenu je uključen materijal, rad i njega izvedenog betona. Obračun po kg ugrađene armature i m3 izvedenog betona (u cijeni m3 betona  je i eventualno potrebna oplata).</t>
  </si>
  <si>
    <t>Izvedba armiranobetonske ploče uz vage.</t>
  </si>
  <si>
    <t xml:space="preserve">Izvedba armiranobetonske podne ploče debljine d= 20 cm. Izvodi se na ulazu i izlazu sa vaga. Vezu sa postojećim vagama ostvariti čeličnim moždanicima sidrenim pomoću epoxi masom, moždanici šipke promjera 20 mm. Armiranobetonska podna ploča mora imati odgovarajuću nosivost /promet teških kamiona/, a ugrađeni beton mora biti otporan na niske temperature, agresivna sredstva (sol, ulja, masti, nafta…), što se dokazuje ispitivanjima i atestima. Tehnološki beton koji se spravlja po recepturi tehnologa. Završna obrada betona u protukliznoj izvedbi (metlani beton). Zadržati postojeće padove kolne rampe. Prije izvedbe betona treba napraviti projekt betona i tehnološki projekt betona u kome će se detaljno opisati način izvedbe armiranobetonske ploče, faze izvedbe, način dilatiranja, način izvedbe završne obrade i postupci njege gotovog betona. Projekt betona i tehnološki projekt izraditi u suradnji sa tehnologom betona i detaljno opisati sve faze izvedbe radova. Na izrađene projekte ishoditi suglasnost investitora i nadzora.  </t>
  </si>
  <si>
    <t>Izvedba prijelazne ab ploče na prijelazu sa asfaltnih površina na ab ploču uz vage.</t>
  </si>
  <si>
    <t xml:space="preserve">Izvedba armiranobetonske prijelazne ploče debljine d= 15-20 cm. Izvodi se na prijelazu sa ab ploče uz vage na asfaltnu površinu u duljini ab ploče i širine 150 cm. Armiranobetonska podna ploča mora imati odgovarajuću nosivost /promet teških kamiona/, a ugrađeni beton mora biti otporan na niske temperature, agresivna sredstva (sol, ulja, masti, nafta…), što se dokazuje ispitivanjima i atestima. Tehnološki beton koji se spravlja po recepturi tehnologa. Završna obrada betona u hrapavoj izvedbi. Prijelaznu ploču izvesti u padu prema asfaltnoj površini počevši 5 cm niže od površine ab ploče (za debljinu habajućeg sloja).  </t>
  </si>
  <si>
    <t>Boja mora imati retrorefleksijska svojstva, koef.retrorefleksije klase I. Ovaj rad obuhvaća postavljanje horizontalnih oznaka za regulaciju prometa na kolniku, a radi se prema projektu prometne opreme, Pravilniku o prometnim znakovima, opremi i signalizaciji na cestama Republike Hrvatske (NN br. 33/05, 64/05, 155/05) i Općim tehničkim uvjetima za radove na cestama (OTU).
Širina uzdužnih crta 15 cm, a poprečnih crta 50 cm. Smjerokazne strelice su duljine 5 m. Izvođač je dužan prije početka radova na izradi horizontalne signalizacije dostaviti nadzoru na uvid prethodna ispitivanja (ateste) o pogodnosti materijala za ove radove. Ispitivanja debljine oznaka (posebno za središnje, rubne i  druge oznake) izvršiti prema zahtjevima standarda HRN Z.S2.240 i C.A6.030, a ispitivanja na klizanje izvršiti prema zahtjevima standarda HRN U.C4.018.</t>
  </si>
  <si>
    <t>Bijele oznake na asfaltu.</t>
  </si>
  <si>
    <t>Prilikom izvedbe radova, predvidjeti rad nedjeljom i praznikom.</t>
  </si>
  <si>
    <t>Izvedba otvorene betonske kanalice od gotovih elemenata, betonske kanalete dimenzija 100*50/35*25 cm.</t>
  </si>
  <si>
    <t>Postavljaju se na pokos ugrađene u tlo učvršćene betonom. Obračun po m' kanala uključujući sav rad i materijal.</t>
  </si>
  <si>
    <t>Dobava i ugradnja geomreže za armiranje asfalta u zoni prijelaznih ploča, temelja uređaja za mjerenje radioaktivnosti te linijskih kanalica.</t>
  </si>
  <si>
    <t>Dobava i ugradnja poklopaca revizionih okana sa okvirom. Poklopci nosivosti min. 400 kN. U cijenu uračunati svi potrebni građevinski radovi kod ugradnje te odvoz oštećenog okna na mjesnu deponiju. Obračun po komadu.</t>
  </si>
  <si>
    <t>Dobava i ugradnja rešetke slivnika sa okvirom. Slivnici nosivosti min. 400 kN. U cijenu uračunati svi potrebni građevinski radovi kod ugradnje te odvoz oštećenog slivnika na mjesnu deponiju. Obračun po komadu.</t>
  </si>
  <si>
    <t>1.</t>
  </si>
  <si>
    <t>2.</t>
  </si>
  <si>
    <t>3.</t>
  </si>
  <si>
    <t>4.</t>
  </si>
  <si>
    <t>5.</t>
  </si>
  <si>
    <t>6.</t>
  </si>
  <si>
    <t>7.</t>
  </si>
  <si>
    <t>8.</t>
  </si>
  <si>
    <t>9.</t>
  </si>
  <si>
    <t>10.</t>
  </si>
  <si>
    <t>11.</t>
  </si>
  <si>
    <t>12.</t>
  </si>
  <si>
    <t>13.</t>
  </si>
  <si>
    <t>14.</t>
  </si>
  <si>
    <t>15.</t>
  </si>
  <si>
    <t>16.</t>
  </si>
  <si>
    <t>17.</t>
  </si>
  <si>
    <t>18.</t>
  </si>
  <si>
    <t>19.</t>
  </si>
  <si>
    <t>20.</t>
  </si>
  <si>
    <t xml:space="preserve"> - središnja isprekidana razdjelna crta H02,  </t>
  </si>
  <si>
    <t xml:space="preserve"> - središnja razdjelna crta H01,  </t>
  </si>
  <si>
    <t xml:space="preserve"> - isprekidana crta zaustavljanja H13,</t>
  </si>
  <si>
    <t xml:space="preserve"> - puna crta, parking za kamione</t>
  </si>
  <si>
    <t xml:space="preserve"> - puna crta, parking za osobna vozila</t>
  </si>
  <si>
    <t xml:space="preserve"> - strelice za usmjeravanje, jednostruke,ravno, H21</t>
  </si>
  <si>
    <t xml:space="preserve"> - strelice za usmjeravanje, jednostruke,skretanje H21</t>
  </si>
  <si>
    <t xml:space="preserve"> - strelice za usmjeravanje, skretanje prometa H26</t>
  </si>
  <si>
    <t xml:space="preserve"> - oznaka na tlu- znak "STOP" , H39</t>
  </si>
  <si>
    <t>Polja za usmjeravanje prometa, obračun po m2 ukupne površine:</t>
  </si>
  <si>
    <t xml:space="preserve"> - polje između dvije prometne trake, suprotni smjerovi, H28, kom 2</t>
  </si>
  <si>
    <t xml:space="preserve"> - polje između dvije prometne trake, isti smjerovi, H29, kom 12</t>
  </si>
  <si>
    <t xml:space="preserve"> - polje ispred otoka za razdvajanje,H33, kom 5</t>
  </si>
  <si>
    <t xml:space="preserve"> - polje označavanja promjene prometne površine kolnika, H38, kom 13</t>
  </si>
  <si>
    <t xml:space="preserve"> - zebra H58 , dim. cca  š=3,4 m, l=7,1m</t>
  </si>
  <si>
    <t>U jediničnim cijenama uključiti troškove potpunog geodetskog praćenja izvedbe radova</t>
  </si>
  <si>
    <t xml:space="preserve">Skidanje gornjeg nosivog sloja izvedenog od kamenog drobljenog materijala  u debljini cca 20 cm sa prometnih površina. Gornji nosivi sloj se skida samo ako nema propisanu zbijenost, što treba provjeriti nakon uklanjanja slojeva asfalta. 
Ukoliko ima propisanu zbijenost (100 MPa, ispituje izvođač) skida se samo sloj pijeska u debljini cca 5 cm i gornji sloj minimalne debljine kako bi se dobila visina za „zašlemavanje“ gornje površine gornjeg nosivog sloja, odnosno visina podloge za izvedbu asfalta. 
Odluku o visini skidanja gornjeg nosivog sloja donosi nadzorni inženjer nakon ispitivanja zbijenosti gornjeg nosivog sloja. U jediničnu cijenu je uključen rad i odvoz skinutog materijala na mjesnu deponiju udaljenu do 5 km. Obračun po m2 skinutog pijeska i gornjeg nosivog sloja. </t>
  </si>
  <si>
    <t xml:space="preserve">Skidanje gornjeg nosivog sloja izvedenog od kamenog drobljenog materijala  u debljini cca 20 cm sa prometnih površina na kojima će se izvoditi cementna stabilizacija ispod asfalta. 
U jediničnu cijenu je uključen rad i odvoz skinutog materijala na mjesnu deponiju udaljenu do 5 km. Obračun po m2 skinutog gornjeg nosivog sloja. </t>
  </si>
  <si>
    <t>Debljina asfalta 10-12 cm.  U jediničnu cijenu je uključen rad i odvoz materijala na mjesnu deponiju udaljenu do 5 km. Obračun po m2 izvedene površine.</t>
  </si>
  <si>
    <t>Debljina asfalta cca 5 cm.  U jediničnu cijenu je uključen rad i odvoz materijala na mjesnu deponiju udaljenu do 5 km. Obračun po m2 frezane površine.</t>
  </si>
  <si>
    <t>OPĆA NAPOMENA:</t>
  </si>
  <si>
    <t>U jediničnim cijenama uključiti geodetsko snimanje deponije prije i nakon završetka deponiranja materijala sa prikazom količina.</t>
  </si>
  <si>
    <t xml:space="preserve"> MATERIJAL NASTAO UKLANJANJEM DIJELOVA KOLNIČKE KONSTRUKCIJE SE DEPONIRA NA DEPONIJU KOJU ODREDI INVESTITOR I IZVOĐAČI NE RASPOLAŽU SA ISTIM. </t>
  </si>
  <si>
    <t>UKUPNO:</t>
  </si>
  <si>
    <t>1. TROŠKOVNIK KOLNIH ASFALTNIH POVRŠINA NA GRANIČNOM PRIJELAZU STARA GRADIŠKA</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</si>
</sst>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0"/>
    <numFmt numFmtId="173" formatCode="0.000"/>
    <numFmt numFmtId="174" formatCode="#,##0.0"/>
    <numFmt numFmtId="175" formatCode="0.0000"/>
    <numFmt numFmtId="176" formatCode="#,##0.00\ _k_n"/>
    <numFmt numFmtId="177" formatCode="#,##0.00\ &quot;kn&quot;"/>
    <numFmt numFmtId="178" formatCode="&quot;Yes&quot;;&quot;Yes&quot;;&quot;No&quot;"/>
    <numFmt numFmtId="179" formatCode="&quot;True&quot;;&quot;True&quot;;&quot;False&quot;"/>
    <numFmt numFmtId="180" formatCode="&quot;On&quot;;&quot;On&quot;;&quot;Off&quot;"/>
    <numFmt numFmtId="181" formatCode="#.##0.00\ _k_n"/>
    <numFmt numFmtId="182" formatCode="#,##0.0\ _k_n"/>
    <numFmt numFmtId="183" formatCode="#.##0.0\ _k_n"/>
    <numFmt numFmtId="184" formatCode="#.##0.000\ _k_n"/>
    <numFmt numFmtId="185" formatCode="#.##0.0000\ _k_n"/>
    <numFmt numFmtId="186" formatCode="#.##0.00000\ _k_n"/>
    <numFmt numFmtId="187" formatCode="#.##0.\ _k_n"/>
    <numFmt numFmtId="188" formatCode="#,##0.000\ _k_n"/>
    <numFmt numFmtId="189" formatCode="#.##.\ _k_⵮;"/>
    <numFmt numFmtId="190" formatCode="[$€-2]\ #,##0.00_);[Red]\([$€-2]\ #,##0.00\)"/>
    <numFmt numFmtId="191" formatCode="&quot;Da&quot;;&quot;Da&quot;;&quot;Ne&quot;"/>
    <numFmt numFmtId="192" formatCode="&quot;Uključeno&quot;;&quot;Uključeno&quot;;&quot;Isključeno&quot;"/>
    <numFmt numFmtId="193" formatCode="[$¥€-2]\ #,##0.00_);[Red]\([$€-2]\ #,##0.00\)"/>
  </numFmts>
  <fonts count="48">
    <font>
      <sz val="10"/>
      <name val="Arial"/>
      <family val="0"/>
    </font>
    <font>
      <b/>
      <sz val="10"/>
      <name val="Arial CE"/>
      <family val="2"/>
    </font>
    <font>
      <sz val="10"/>
      <name val="Arial CE"/>
      <family val="0"/>
    </font>
    <font>
      <sz val="12"/>
      <name val="Arial"/>
      <family val="2"/>
    </font>
    <font>
      <u val="single"/>
      <sz val="10"/>
      <color indexed="36"/>
      <name val="Arial"/>
      <family val="2"/>
    </font>
    <font>
      <u val="single"/>
      <sz val="10"/>
      <color indexed="12"/>
      <name val="Arial"/>
      <family val="2"/>
    </font>
    <font>
      <sz val="11"/>
      <name val="Arial"/>
      <family val="2"/>
    </font>
    <font>
      <sz val="11"/>
      <color indexed="8"/>
      <name val="Calibri"/>
      <family val="2"/>
    </font>
    <font>
      <b/>
      <sz val="9"/>
      <name val="Arial CE"/>
      <family val="0"/>
    </font>
    <font>
      <sz val="9"/>
      <name val="Arial CE"/>
      <family val="2"/>
    </font>
    <font>
      <sz val="9"/>
      <name val="Arial"/>
      <family val="2"/>
    </font>
    <font>
      <sz val="9"/>
      <name val="CRO_Dutch-Normal"/>
      <family val="0"/>
    </font>
    <font>
      <b/>
      <sz val="12"/>
      <name val="Arial CE"/>
      <family val="0"/>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10"/>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6" fillId="8" borderId="0" applyNumberFormat="0" applyFon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0" fillId="21" borderId="1" applyNumberFormat="0" applyFont="0" applyAlignment="0" applyProtection="0"/>
    <xf numFmtId="0" fontId="32" fillId="22" borderId="0" applyNumberFormat="0" applyBorder="0" applyAlignment="0" applyProtection="0"/>
    <xf numFmtId="0" fontId="5"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3" fillId="29" borderId="2" applyNumberFormat="0" applyAlignment="0" applyProtection="0"/>
    <xf numFmtId="0" fontId="34" fillId="29" borderId="3" applyNumberFormat="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1" borderId="0" applyNumberFormat="0" applyBorder="0" applyAlignment="0" applyProtection="0"/>
    <xf numFmtId="0" fontId="3" fillId="0" borderId="0">
      <alignment/>
      <protection/>
    </xf>
    <xf numFmtId="0" fontId="7"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1" fillId="0" borderId="7" applyNumberFormat="0" applyFill="0" applyAlignment="0" applyProtection="0"/>
    <xf numFmtId="0" fontId="4" fillId="0" borderId="0" applyNumberFormat="0" applyFill="0" applyBorder="0" applyAlignment="0" applyProtection="0"/>
    <xf numFmtId="0" fontId="42" fillId="32"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3"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0">
    <xf numFmtId="0" fontId="0" fillId="0" borderId="0" xfId="0" applyAlignment="1">
      <alignment/>
    </xf>
    <xf numFmtId="176" fontId="9" fillId="0" borderId="0" xfId="0" applyNumberFormat="1" applyFont="1" applyFill="1" applyBorder="1" applyAlignment="1" applyProtection="1">
      <alignment horizontal="center" vertical="top"/>
      <protection locked="0"/>
    </xf>
    <xf numFmtId="0" fontId="9" fillId="0" borderId="0" xfId="0" applyFont="1" applyAlignment="1" applyProtection="1">
      <alignment vertical="center"/>
      <protection locked="0"/>
    </xf>
    <xf numFmtId="0" fontId="9" fillId="0" borderId="0" xfId="0" applyFont="1" applyAlignment="1" applyProtection="1">
      <alignment/>
      <protection locked="0"/>
    </xf>
    <xf numFmtId="176" fontId="8" fillId="0" borderId="0" xfId="0" applyNumberFormat="1" applyFont="1" applyFill="1" applyBorder="1" applyAlignment="1" applyProtection="1">
      <alignment horizontal="center" vertical="top"/>
      <protection locked="0"/>
    </xf>
    <xf numFmtId="182" fontId="9" fillId="0" borderId="0" xfId="0" applyNumberFormat="1" applyFont="1" applyBorder="1" applyAlignment="1" applyProtection="1">
      <alignment horizontal="center" vertical="top"/>
      <protection locked="0"/>
    </xf>
    <xf numFmtId="176" fontId="47" fillId="0" borderId="0" xfId="0" applyNumberFormat="1" applyFont="1" applyFill="1" applyBorder="1" applyAlignment="1" applyProtection="1">
      <alignment vertical="top"/>
      <protection locked="0"/>
    </xf>
    <xf numFmtId="176" fontId="9" fillId="0" borderId="0" xfId="0" applyNumberFormat="1" applyFont="1" applyFill="1" applyBorder="1" applyAlignment="1" applyProtection="1">
      <alignment vertical="top"/>
      <protection locked="0"/>
    </xf>
    <xf numFmtId="0" fontId="9" fillId="0" borderId="0" xfId="0" applyFont="1" applyAlignment="1" applyProtection="1">
      <alignment vertical="top"/>
      <protection locked="0"/>
    </xf>
    <xf numFmtId="0" fontId="9" fillId="0" borderId="0" xfId="0" applyFont="1" applyFill="1" applyBorder="1" applyAlignment="1" applyProtection="1">
      <alignment vertical="top" wrapText="1"/>
      <protection locked="0"/>
    </xf>
    <xf numFmtId="0" fontId="9" fillId="0" borderId="0" xfId="0" applyFont="1" applyFill="1" applyAlignment="1" applyProtection="1">
      <alignment/>
      <protection locked="0"/>
    </xf>
    <xf numFmtId="0" fontId="10" fillId="0" borderId="0"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Alignment="1" applyProtection="1">
      <alignment wrapText="1"/>
      <protection locked="0"/>
    </xf>
    <xf numFmtId="0" fontId="9" fillId="0" borderId="0" xfId="0" applyFont="1" applyAlignment="1" applyProtection="1">
      <alignment horizontal="left"/>
      <protection locked="0"/>
    </xf>
    <xf numFmtId="174" fontId="9" fillId="0" borderId="0" xfId="0" applyNumberFormat="1" applyFont="1" applyBorder="1" applyAlignment="1" applyProtection="1">
      <alignment horizontal="center" vertical="top"/>
      <protection locked="0"/>
    </xf>
    <xf numFmtId="0" fontId="9" fillId="0" borderId="0" xfId="0" applyFont="1" applyAlignment="1" applyProtection="1">
      <alignment/>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protection locked="0"/>
    </xf>
    <xf numFmtId="0" fontId="10" fillId="0" borderId="0" xfId="0" applyFont="1" applyBorder="1" applyAlignment="1" applyProtection="1">
      <alignment vertical="top"/>
      <protection locked="0"/>
    </xf>
    <xf numFmtId="0" fontId="10" fillId="0" borderId="0" xfId="0" applyFont="1" applyAlignment="1" applyProtection="1">
      <alignment/>
      <protection locked="0"/>
    </xf>
    <xf numFmtId="0" fontId="8" fillId="0" borderId="0" xfId="0" applyFont="1" applyAlignment="1" applyProtection="1">
      <alignment/>
      <protection locked="0"/>
    </xf>
    <xf numFmtId="182"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176" fontId="10" fillId="0" borderId="0" xfId="0" applyNumberFormat="1" applyFont="1" applyFill="1" applyAlignment="1" applyProtection="1">
      <alignment vertical="top"/>
      <protection locked="0"/>
    </xf>
    <xf numFmtId="182" fontId="9" fillId="0" borderId="0" xfId="0" applyNumberFormat="1" applyFont="1" applyBorder="1" applyAlignment="1" applyProtection="1">
      <alignment horizontal="center" vertical="top"/>
      <protection/>
    </xf>
    <xf numFmtId="182" fontId="8" fillId="0" borderId="0" xfId="0" applyNumberFormat="1" applyFont="1" applyBorder="1" applyAlignment="1" applyProtection="1">
      <alignment horizontal="center" vertical="top"/>
      <protection/>
    </xf>
    <xf numFmtId="182" fontId="9" fillId="0" borderId="0" xfId="0" applyNumberFormat="1" applyFont="1" applyBorder="1" applyAlignment="1" applyProtection="1">
      <alignment horizontal="center"/>
      <protection/>
    </xf>
    <xf numFmtId="182" fontId="9" fillId="0" borderId="0" xfId="0" applyNumberFormat="1" applyFont="1" applyFill="1" applyBorder="1" applyAlignment="1" applyProtection="1">
      <alignment horizontal="center" vertical="top"/>
      <protection/>
    </xf>
    <xf numFmtId="174" fontId="9" fillId="0" borderId="0" xfId="0" applyNumberFormat="1" applyFont="1" applyFill="1" applyBorder="1" applyAlignment="1" applyProtection="1">
      <alignment horizontal="center" vertical="top"/>
      <protection/>
    </xf>
    <xf numFmtId="174" fontId="9" fillId="0" borderId="0" xfId="0" applyNumberFormat="1" applyFont="1" applyBorder="1" applyAlignment="1" applyProtection="1">
      <alignment horizontal="center" vertical="top"/>
      <protection/>
    </xf>
    <xf numFmtId="174" fontId="9" fillId="0" borderId="0" xfId="0" applyNumberFormat="1" applyFont="1" applyFill="1" applyBorder="1" applyAlignment="1" applyProtection="1">
      <alignment horizontal="center"/>
      <protection/>
    </xf>
    <xf numFmtId="182" fontId="8" fillId="0" borderId="0" xfId="0" applyNumberFormat="1" applyFont="1" applyBorder="1" applyAlignment="1" applyProtection="1">
      <alignment horizontal="center" vertical="top"/>
      <protection/>
    </xf>
    <xf numFmtId="0" fontId="11" fillId="0" borderId="0" xfId="0" applyFont="1" applyAlignment="1">
      <alignment horizontal="justify" vertical="center"/>
    </xf>
    <xf numFmtId="0" fontId="9"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4" fontId="9" fillId="0" borderId="10" xfId="0" applyNumberFormat="1" applyFont="1" applyBorder="1" applyAlignment="1" applyProtection="1">
      <alignment horizontal="center" vertical="center"/>
      <protection/>
    </xf>
    <xf numFmtId="182" fontId="9" fillId="0" borderId="10" xfId="0" applyNumberFormat="1" applyFont="1" applyBorder="1" applyAlignment="1" applyProtection="1">
      <alignment horizontal="center" vertical="center" wrapText="1"/>
      <protection/>
    </xf>
    <xf numFmtId="0" fontId="9" fillId="0" borderId="0" xfId="0" applyNumberFormat="1" applyFont="1" applyBorder="1" applyAlignment="1" applyProtection="1">
      <alignment horizontal="left" vertical="top" wrapText="1"/>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wrapText="1"/>
      <protection/>
    </xf>
    <xf numFmtId="4" fontId="9" fillId="0" borderId="0" xfId="0" applyNumberFormat="1" applyFont="1" applyBorder="1" applyAlignment="1" applyProtection="1">
      <alignment horizontal="center"/>
      <protection/>
    </xf>
    <xf numFmtId="176" fontId="1" fillId="0" borderId="0" xfId="0" applyNumberFormat="1" applyFont="1" applyBorder="1" applyAlignment="1" applyProtection="1">
      <alignment horizontal="left"/>
      <protection/>
    </xf>
    <xf numFmtId="176" fontId="8" fillId="0" borderId="0" xfId="0" applyNumberFormat="1" applyFont="1" applyBorder="1" applyAlignment="1" applyProtection="1">
      <alignment horizontal="left"/>
      <protection/>
    </xf>
    <xf numFmtId="176" fontId="8" fillId="0" borderId="0" xfId="0" applyNumberFormat="1" applyFont="1" applyBorder="1" applyAlignment="1" applyProtection="1">
      <alignment horizontal="center"/>
      <protection/>
    </xf>
    <xf numFmtId="4" fontId="8" fillId="0" borderId="0" xfId="0" applyNumberFormat="1" applyFont="1" applyBorder="1" applyAlignment="1" applyProtection="1">
      <alignment horizontal="center"/>
      <protection/>
    </xf>
    <xf numFmtId="182" fontId="8" fillId="0" borderId="0" xfId="0" applyNumberFormat="1" applyFont="1" applyBorder="1" applyAlignment="1" applyProtection="1">
      <alignment horizontal="center"/>
      <protection/>
    </xf>
    <xf numFmtId="0" fontId="9" fillId="0" borderId="0" xfId="0" applyFont="1" applyBorder="1" applyAlignment="1" applyProtection="1">
      <alignment horizontal="justify" vertical="justify" wrapText="1"/>
      <protection/>
    </xf>
    <xf numFmtId="0" fontId="9" fillId="0" borderId="0" xfId="0" applyFont="1" applyBorder="1" applyAlignment="1" applyProtection="1">
      <alignment horizontal="center" vertical="top"/>
      <protection/>
    </xf>
    <xf numFmtId="4" fontId="9" fillId="0" borderId="0" xfId="0" applyNumberFormat="1" applyFont="1" applyBorder="1" applyAlignment="1" applyProtection="1">
      <alignment horizontal="center" vertical="top"/>
      <protection/>
    </xf>
    <xf numFmtId="176" fontId="8" fillId="0" borderId="0" xfId="0" applyNumberFormat="1" applyFont="1" applyBorder="1" applyAlignment="1" applyProtection="1">
      <alignment horizontal="center" vertical="top"/>
      <protection/>
    </xf>
    <xf numFmtId="4" fontId="8" fillId="0" borderId="0" xfId="0" applyNumberFormat="1" applyFont="1" applyBorder="1" applyAlignment="1" applyProtection="1">
      <alignment horizontal="center" vertical="top"/>
      <protection/>
    </xf>
    <xf numFmtId="182" fontId="9" fillId="0" borderId="0" xfId="0" applyNumberFormat="1" applyFont="1" applyFill="1" applyBorder="1" applyAlignment="1" applyProtection="1">
      <alignment horizontal="center"/>
      <protection/>
    </xf>
    <xf numFmtId="0" fontId="9" fillId="0" borderId="0" xfId="0" applyNumberFormat="1" applyFont="1" applyBorder="1" applyAlignment="1" applyProtection="1">
      <alignment horizontal="left" vertical="top"/>
      <protection/>
    </xf>
    <xf numFmtId="0" fontId="9" fillId="0" borderId="0" xfId="0" applyNumberFormat="1" applyFont="1" applyFill="1" applyBorder="1" applyAlignment="1" applyProtection="1">
      <alignment horizontal="left" vertical="top" wrapText="1"/>
      <protection/>
    </xf>
    <xf numFmtId="0" fontId="9" fillId="0" borderId="0" xfId="0" applyFont="1" applyFill="1" applyBorder="1" applyAlignment="1" applyProtection="1">
      <alignment horizontal="justify" vertical="justify" wrapText="1"/>
      <protection/>
    </xf>
    <xf numFmtId="0" fontId="9" fillId="0" borderId="0" xfId="0" applyFont="1" applyFill="1" applyBorder="1" applyAlignment="1" applyProtection="1">
      <alignment horizontal="center" vertical="top"/>
      <protection/>
    </xf>
    <xf numFmtId="4"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top"/>
      <protection/>
    </xf>
    <xf numFmtId="0" fontId="10" fillId="0" borderId="0" xfId="0" applyFont="1" applyBorder="1" applyAlignment="1" applyProtection="1">
      <alignment horizontal="justify" vertical="justify" wrapText="1"/>
      <protection/>
    </xf>
    <xf numFmtId="0" fontId="9" fillId="0" borderId="0" xfId="0" applyFont="1" applyBorder="1" applyAlignment="1" applyProtection="1">
      <alignment vertical="top" wrapText="1"/>
      <protection/>
    </xf>
    <xf numFmtId="0" fontId="8"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justify" vertical="justify"/>
      <protection/>
    </xf>
    <xf numFmtId="0" fontId="9" fillId="0" borderId="0" xfId="0" applyNumberFormat="1" applyFont="1" applyFill="1" applyBorder="1" applyAlignment="1" applyProtection="1">
      <alignment horizontal="left"/>
      <protection/>
    </xf>
    <xf numFmtId="0" fontId="9" fillId="0" borderId="0" xfId="0" applyFont="1" applyFill="1" applyBorder="1" applyAlignment="1" applyProtection="1">
      <alignment horizontal="justify" vertical="justify"/>
      <protection/>
    </xf>
    <xf numFmtId="0" fontId="9" fillId="0" borderId="0" xfId="0" applyNumberFormat="1" applyFont="1" applyFill="1" applyBorder="1" applyAlignment="1" applyProtection="1">
      <alignment horizontal="left" vertical="top"/>
      <protection/>
    </xf>
    <xf numFmtId="0" fontId="9" fillId="0" borderId="0" xfId="0" applyFont="1" applyFill="1" applyBorder="1" applyAlignment="1" applyProtection="1">
      <alignment horizontal="justify" vertical="justify" wrapText="1"/>
      <protection/>
    </xf>
    <xf numFmtId="0" fontId="8" fillId="0" borderId="0" xfId="0" applyFont="1" applyFill="1" applyBorder="1" applyAlignment="1" applyProtection="1">
      <alignment vertical="center"/>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horizontal="justify" vertical="justify" wrapText="1"/>
      <protection/>
    </xf>
    <xf numFmtId="0" fontId="10" fillId="0" borderId="0" xfId="0" applyFont="1" applyBorder="1" applyAlignment="1" applyProtection="1">
      <alignment horizontal="center" vertical="top"/>
      <protection/>
    </xf>
    <xf numFmtId="0" fontId="9" fillId="0" borderId="0" xfId="0" applyFont="1" applyFill="1" applyBorder="1" applyAlignment="1" applyProtection="1">
      <alignment vertical="top"/>
      <protection/>
    </xf>
    <xf numFmtId="0" fontId="9" fillId="0" borderId="0" xfId="0" applyFont="1" applyFill="1" applyBorder="1" applyAlignment="1" applyProtection="1">
      <alignment vertical="justify" wrapText="1"/>
      <protection/>
    </xf>
    <xf numFmtId="0" fontId="10" fillId="0" borderId="0" xfId="0" applyFont="1" applyBorder="1" applyAlignment="1" applyProtection="1">
      <alignment horizontal="left" vertical="top"/>
      <protection/>
    </xf>
    <xf numFmtId="0" fontId="9" fillId="0" borderId="0" xfId="0" applyFont="1" applyFill="1" applyBorder="1" applyAlignment="1" applyProtection="1">
      <alignment wrapText="1"/>
      <protection/>
    </xf>
    <xf numFmtId="0" fontId="8" fillId="0" borderId="0" xfId="0" applyFont="1" applyFill="1" applyBorder="1" applyAlignment="1" applyProtection="1">
      <alignment horizontal="center" vertical="top"/>
      <protection/>
    </xf>
    <xf numFmtId="4" fontId="8" fillId="0" borderId="0" xfId="0" applyNumberFormat="1" applyFont="1" applyFill="1" applyBorder="1" applyAlignment="1" applyProtection="1">
      <alignment horizontal="center" vertical="top"/>
      <protection/>
    </xf>
    <xf numFmtId="4" fontId="9" fillId="0" borderId="0" xfId="0" applyNumberFormat="1" applyFont="1" applyFill="1" applyBorder="1" applyAlignment="1" applyProtection="1">
      <alignment horizontal="center" vertical="top" wrapText="1"/>
      <protection/>
    </xf>
    <xf numFmtId="0" fontId="9" fillId="0" borderId="0" xfId="0" applyFont="1" applyBorder="1" applyAlignment="1" applyProtection="1">
      <alignment horizontal="left"/>
      <protection/>
    </xf>
    <xf numFmtId="0" fontId="9" fillId="0" borderId="0" xfId="0" applyFont="1" applyBorder="1" applyAlignment="1" applyProtection="1">
      <alignment horizontal="right" vertical="top"/>
      <protection/>
    </xf>
    <xf numFmtId="0" fontId="11" fillId="0" borderId="0" xfId="0" applyFont="1" applyAlignment="1" applyProtection="1">
      <alignment horizontal="justify" vertical="center"/>
      <protection/>
    </xf>
    <xf numFmtId="0" fontId="11" fillId="0" borderId="0" xfId="0" applyFont="1" applyAlignment="1" applyProtection="1">
      <alignment horizontal="center" vertical="top"/>
      <protection/>
    </xf>
    <xf numFmtId="0" fontId="10" fillId="0" borderId="0" xfId="0" applyFont="1" applyAlignment="1" applyProtection="1">
      <alignment horizontal="center" vertical="top"/>
      <protection/>
    </xf>
    <xf numFmtId="0" fontId="9" fillId="0" borderId="0" xfId="0" applyNumberFormat="1" applyFont="1" applyFill="1" applyBorder="1" applyAlignment="1" applyProtection="1">
      <alignment horizontal="right" vertical="top"/>
      <protection/>
    </xf>
    <xf numFmtId="0" fontId="8" fillId="0" borderId="0" xfId="0" applyFont="1" applyFill="1" applyBorder="1" applyAlignment="1" applyProtection="1">
      <alignment vertical="top"/>
      <protection/>
    </xf>
    <xf numFmtId="4" fontId="9" fillId="0" borderId="0" xfId="0" applyNumberFormat="1" applyFont="1" applyFill="1" applyBorder="1" applyAlignment="1" applyProtection="1">
      <alignment horizontal="center"/>
      <protection/>
    </xf>
    <xf numFmtId="0" fontId="12" fillId="0" borderId="11"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1" xfId="0" applyFont="1" applyFill="1" applyBorder="1" applyAlignment="1" applyProtection="1">
      <alignment horizontal="center" vertical="center"/>
      <protection/>
    </xf>
    <xf numFmtId="4" fontId="8" fillId="0" borderId="11" xfId="0" applyNumberFormat="1" applyFont="1" applyFill="1" applyBorder="1" applyAlignment="1" applyProtection="1">
      <alignment horizontal="center" vertical="center"/>
      <protection/>
    </xf>
    <xf numFmtId="182" fontId="8" fillId="0" borderId="11" xfId="0" applyNumberFormat="1" applyFont="1" applyFill="1" applyBorder="1" applyAlignment="1" applyProtection="1">
      <alignment horizontal="center" vertical="center"/>
      <protection/>
    </xf>
    <xf numFmtId="0" fontId="10" fillId="0" borderId="0" xfId="0" applyNumberFormat="1" applyFont="1" applyAlignment="1" applyProtection="1">
      <alignment horizontal="left" vertical="top"/>
      <protection/>
    </xf>
    <xf numFmtId="0" fontId="10" fillId="0" borderId="0" xfId="0" applyFont="1" applyAlignment="1" applyProtection="1">
      <alignment/>
      <protection/>
    </xf>
    <xf numFmtId="0" fontId="10" fillId="0" borderId="0" xfId="0" applyFont="1" applyAlignment="1" applyProtection="1">
      <alignment horizontal="center"/>
      <protection/>
    </xf>
    <xf numFmtId="4" fontId="10" fillId="0" borderId="0" xfId="0" applyNumberFormat="1" applyFont="1" applyAlignment="1" applyProtection="1">
      <alignment horizontal="center"/>
      <protection/>
    </xf>
    <xf numFmtId="182" fontId="10" fillId="0" borderId="0" xfId="0" applyNumberFormat="1" applyFont="1" applyAlignment="1" applyProtection="1">
      <alignment horizontal="center"/>
      <protection/>
    </xf>
    <xf numFmtId="176" fontId="8" fillId="0" borderId="0" xfId="0" applyNumberFormat="1" applyFont="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3-pitanje"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Normal_P5 i P15 - Rekapitulacija trošk." xfId="54"/>
    <cellStyle name="Normalno 2"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2">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5"/>
  <sheetViews>
    <sheetView tabSelected="1" view="pageBreakPreview" zoomScaleSheetLayoutView="100" workbookViewId="0" topLeftCell="A1">
      <selection activeCell="E91" sqref="E91"/>
    </sheetView>
  </sheetViews>
  <sheetFormatPr defaultColWidth="11.421875" defaultRowHeight="12.75"/>
  <cols>
    <col min="1" max="1" width="6.00390625" style="93" customWidth="1"/>
    <col min="2" max="2" width="45.8515625" style="94" customWidth="1"/>
    <col min="3" max="3" width="7.28125" style="95" customWidth="1"/>
    <col min="4" max="4" width="10.28125" style="96" customWidth="1"/>
    <col min="5" max="5" width="12.00390625" style="97" customWidth="1"/>
    <col min="6" max="6" width="15.00390625" style="97" customWidth="1"/>
    <col min="7" max="7" width="45.8515625" style="24" customWidth="1"/>
    <col min="8" max="8" width="12.7109375" style="20" bestFit="1" customWidth="1"/>
    <col min="9" max="16384" width="11.421875" style="20" customWidth="1"/>
  </cols>
  <sheetData>
    <row r="1" spans="1:7" s="2" customFormat="1" ht="26.25" customHeight="1">
      <c r="A1" s="34" t="s">
        <v>0</v>
      </c>
      <c r="B1" s="35" t="s">
        <v>1</v>
      </c>
      <c r="C1" s="36" t="s">
        <v>12</v>
      </c>
      <c r="D1" s="37" t="s">
        <v>5</v>
      </c>
      <c r="E1" s="38" t="s">
        <v>8</v>
      </c>
      <c r="F1" s="38" t="s">
        <v>9</v>
      </c>
      <c r="G1" s="1"/>
    </row>
    <row r="2" spans="1:7" s="3" customFormat="1" ht="15.75" customHeight="1">
      <c r="A2" s="39"/>
      <c r="B2" s="40"/>
      <c r="C2" s="41"/>
      <c r="D2" s="42"/>
      <c r="E2" s="27"/>
      <c r="F2" s="27"/>
      <c r="G2" s="1"/>
    </row>
    <row r="3" spans="1:7" s="3" customFormat="1" ht="12.75">
      <c r="A3" s="43" t="s">
        <v>101</v>
      </c>
      <c r="B3" s="44"/>
      <c r="C3" s="45"/>
      <c r="D3" s="46"/>
      <c r="E3" s="47"/>
      <c r="F3" s="47"/>
      <c r="G3" s="4"/>
    </row>
    <row r="4" spans="1:7" s="3" customFormat="1" ht="12.75">
      <c r="A4" s="43"/>
      <c r="B4" s="44"/>
      <c r="C4" s="45"/>
      <c r="D4" s="46"/>
      <c r="E4" s="47"/>
      <c r="F4" s="47"/>
      <c r="G4" s="4"/>
    </row>
    <row r="5" spans="1:7" s="3" customFormat="1" ht="12.75">
      <c r="A5" s="43"/>
      <c r="B5" s="44" t="s">
        <v>97</v>
      </c>
      <c r="C5" s="45"/>
      <c r="D5" s="46"/>
      <c r="E5" s="47"/>
      <c r="F5" s="47"/>
      <c r="G5" s="4"/>
    </row>
    <row r="6" spans="1:7" s="3" customFormat="1" ht="12.75" customHeight="1">
      <c r="A6" s="43"/>
      <c r="B6" s="98" t="s">
        <v>33</v>
      </c>
      <c r="C6" s="98"/>
      <c r="D6" s="98"/>
      <c r="E6" s="98"/>
      <c r="F6" s="98"/>
      <c r="G6" s="4"/>
    </row>
    <row r="7" spans="1:7" s="3" customFormat="1" ht="24" customHeight="1">
      <c r="A7" s="43"/>
      <c r="B7" s="98"/>
      <c r="C7" s="98"/>
      <c r="D7" s="98"/>
      <c r="E7" s="98"/>
      <c r="F7" s="98"/>
      <c r="G7" s="4"/>
    </row>
    <row r="8" spans="1:7" s="3" customFormat="1" ht="27" customHeight="1">
      <c r="A8" s="43"/>
      <c r="B8" s="98" t="s">
        <v>99</v>
      </c>
      <c r="C8" s="98"/>
      <c r="D8" s="98"/>
      <c r="E8" s="98"/>
      <c r="F8" s="98"/>
      <c r="G8" s="4"/>
    </row>
    <row r="9" spans="1:7" s="3" customFormat="1" ht="12">
      <c r="A9" s="44"/>
      <c r="B9" s="44"/>
      <c r="C9" s="45"/>
      <c r="D9" s="46"/>
      <c r="E9" s="47"/>
      <c r="F9" s="47"/>
      <c r="G9" s="4"/>
    </row>
    <row r="10" spans="1:7" s="3" customFormat="1" ht="24">
      <c r="A10" s="39" t="s">
        <v>57</v>
      </c>
      <c r="B10" s="48" t="s">
        <v>10</v>
      </c>
      <c r="C10" s="49" t="s">
        <v>25</v>
      </c>
      <c r="D10" s="50">
        <v>1</v>
      </c>
      <c r="E10" s="5"/>
      <c r="F10" s="28">
        <f>D10*E10</f>
        <v>0</v>
      </c>
      <c r="G10" s="6"/>
    </row>
    <row r="11" spans="1:7" s="3" customFormat="1" ht="242.25" customHeight="1">
      <c r="A11" s="39"/>
      <c r="B11" s="48" t="s">
        <v>24</v>
      </c>
      <c r="C11" s="49"/>
      <c r="D11" s="50"/>
      <c r="E11" s="25"/>
      <c r="F11" s="28"/>
      <c r="G11" s="7"/>
    </row>
    <row r="12" spans="1:7" s="3" customFormat="1" ht="12" customHeight="1">
      <c r="A12" s="39"/>
      <c r="B12" s="48"/>
      <c r="C12" s="49"/>
      <c r="D12" s="50"/>
      <c r="E12" s="25"/>
      <c r="F12" s="28"/>
      <c r="G12" s="7"/>
    </row>
    <row r="13" spans="1:7" s="3" customFormat="1" ht="12">
      <c r="A13" s="44"/>
      <c r="B13" s="44"/>
      <c r="C13" s="51"/>
      <c r="D13" s="52"/>
      <c r="E13" s="26"/>
      <c r="F13" s="26"/>
      <c r="G13" s="4"/>
    </row>
    <row r="14" spans="1:7" s="3" customFormat="1" ht="12">
      <c r="A14" s="39" t="s">
        <v>58</v>
      </c>
      <c r="B14" s="48" t="s">
        <v>26</v>
      </c>
      <c r="C14" s="49" t="s">
        <v>2</v>
      </c>
      <c r="D14" s="50">
        <v>18450</v>
      </c>
      <c r="E14" s="5"/>
      <c r="F14" s="28">
        <f>D14*E14</f>
        <v>0</v>
      </c>
      <c r="G14" s="7"/>
    </row>
    <row r="15" spans="1:7" s="3" customFormat="1" ht="36">
      <c r="A15" s="39"/>
      <c r="B15" s="48" t="s">
        <v>96</v>
      </c>
      <c r="C15" s="40"/>
      <c r="D15" s="42"/>
      <c r="E15" s="27"/>
      <c r="F15" s="53"/>
      <c r="G15" s="7"/>
    </row>
    <row r="16" spans="1:7" s="3" customFormat="1" ht="12" customHeight="1">
      <c r="A16" s="39"/>
      <c r="B16" s="48"/>
      <c r="C16" s="40"/>
      <c r="D16" s="42"/>
      <c r="E16" s="27"/>
      <c r="F16" s="53"/>
      <c r="G16" s="7"/>
    </row>
    <row r="17" spans="1:7" s="3" customFormat="1" ht="12">
      <c r="A17" s="39"/>
      <c r="B17" s="48"/>
      <c r="C17" s="40"/>
      <c r="D17" s="42"/>
      <c r="E17" s="27"/>
      <c r="F17" s="53"/>
      <c r="G17" s="7"/>
    </row>
    <row r="18" spans="1:7" s="3" customFormat="1" ht="13.5" customHeight="1">
      <c r="A18" s="39" t="s">
        <v>59</v>
      </c>
      <c r="B18" s="48" t="s">
        <v>27</v>
      </c>
      <c r="C18" s="49" t="s">
        <v>2</v>
      </c>
      <c r="D18" s="50">
        <v>1900</v>
      </c>
      <c r="E18" s="5"/>
      <c r="F18" s="28">
        <f>D18*E18</f>
        <v>0</v>
      </c>
      <c r="G18" s="7"/>
    </row>
    <row r="19" spans="1:7" s="3" customFormat="1" ht="36">
      <c r="A19" s="39"/>
      <c r="B19" s="48" t="s">
        <v>95</v>
      </c>
      <c r="C19" s="49"/>
      <c r="D19" s="50"/>
      <c r="E19" s="25"/>
      <c r="F19" s="28"/>
      <c r="G19" s="7"/>
    </row>
    <row r="20" spans="1:7" s="3" customFormat="1" ht="12" customHeight="1">
      <c r="A20" s="39"/>
      <c r="B20" s="48"/>
      <c r="C20" s="49"/>
      <c r="D20" s="50"/>
      <c r="E20" s="25"/>
      <c r="F20" s="28"/>
      <c r="G20" s="7"/>
    </row>
    <row r="21" spans="1:7" s="3" customFormat="1" ht="12">
      <c r="A21" s="39"/>
      <c r="B21" s="48"/>
      <c r="C21" s="49"/>
      <c r="D21" s="50"/>
      <c r="E21" s="25"/>
      <c r="F21" s="28"/>
      <c r="G21" s="7"/>
    </row>
    <row r="22" spans="1:7" s="3" customFormat="1" ht="16.5" customHeight="1">
      <c r="A22" s="39" t="s">
        <v>60</v>
      </c>
      <c r="B22" s="48" t="s">
        <v>28</v>
      </c>
      <c r="C22" s="49" t="s">
        <v>2</v>
      </c>
      <c r="D22" s="50">
        <v>250</v>
      </c>
      <c r="E22" s="5"/>
      <c r="F22" s="28">
        <f>D22*E22</f>
        <v>0</v>
      </c>
      <c r="G22" s="7"/>
    </row>
    <row r="23" spans="1:7" s="3" customFormat="1" ht="192">
      <c r="A23" s="39"/>
      <c r="B23" s="48" t="s">
        <v>93</v>
      </c>
      <c r="C23" s="49"/>
      <c r="D23" s="50"/>
      <c r="E23" s="25"/>
      <c r="F23" s="28"/>
      <c r="G23" s="7"/>
    </row>
    <row r="24" spans="1:7" s="3" customFormat="1" ht="9.75" customHeight="1">
      <c r="A24" s="39"/>
      <c r="B24" s="48"/>
      <c r="C24" s="49"/>
      <c r="D24" s="50"/>
      <c r="E24" s="25"/>
      <c r="F24" s="28"/>
      <c r="G24" s="7"/>
    </row>
    <row r="25" spans="1:7" s="3" customFormat="1" ht="12">
      <c r="A25" s="39"/>
      <c r="B25" s="48"/>
      <c r="C25" s="49"/>
      <c r="D25" s="50"/>
      <c r="E25" s="25"/>
      <c r="F25" s="28"/>
      <c r="G25" s="7"/>
    </row>
    <row r="26" spans="1:7" s="3" customFormat="1" ht="16.5" customHeight="1">
      <c r="A26" s="39" t="s">
        <v>61</v>
      </c>
      <c r="B26" s="48" t="s">
        <v>28</v>
      </c>
      <c r="C26" s="49" t="s">
        <v>2</v>
      </c>
      <c r="D26" s="50">
        <v>1720</v>
      </c>
      <c r="E26" s="5"/>
      <c r="F26" s="28">
        <f>D26*E26</f>
        <v>0</v>
      </c>
      <c r="G26" s="7"/>
    </row>
    <row r="27" spans="1:7" s="3" customFormat="1" ht="96" customHeight="1">
      <c r="A27" s="39"/>
      <c r="B27" s="48" t="s">
        <v>94</v>
      </c>
      <c r="C27" s="49"/>
      <c r="D27" s="50"/>
      <c r="E27" s="25"/>
      <c r="F27" s="28"/>
      <c r="G27" s="7"/>
    </row>
    <row r="28" spans="1:7" s="3" customFormat="1" ht="12" customHeight="1">
      <c r="A28" s="39"/>
      <c r="B28" s="48"/>
      <c r="C28" s="49"/>
      <c r="D28" s="50"/>
      <c r="E28" s="25"/>
      <c r="F28" s="28"/>
      <c r="G28" s="7"/>
    </row>
    <row r="29" spans="1:7" s="3" customFormat="1" ht="12">
      <c r="A29" s="54"/>
      <c r="B29" s="48"/>
      <c r="C29" s="49"/>
      <c r="D29" s="50"/>
      <c r="E29" s="25"/>
      <c r="F29" s="25"/>
      <c r="G29" s="7"/>
    </row>
    <row r="30" spans="1:7" s="3" customFormat="1" ht="132">
      <c r="A30" s="55" t="s">
        <v>62</v>
      </c>
      <c r="B30" s="56" t="s">
        <v>29</v>
      </c>
      <c r="C30" s="57" t="s">
        <v>4</v>
      </c>
      <c r="D30" s="58">
        <v>100</v>
      </c>
      <c r="E30" s="5"/>
      <c r="F30" s="28">
        <f>D30*E30</f>
        <v>0</v>
      </c>
      <c r="G30" s="7"/>
    </row>
    <row r="31" spans="1:7" s="3" customFormat="1" ht="75.75" customHeight="1">
      <c r="A31" s="39"/>
      <c r="B31" s="56" t="s">
        <v>30</v>
      </c>
      <c r="C31" s="57"/>
      <c r="D31" s="58"/>
      <c r="E31" s="25"/>
      <c r="F31" s="28"/>
      <c r="G31" s="7"/>
    </row>
    <row r="32" spans="1:7" s="3" customFormat="1" ht="12" customHeight="1">
      <c r="A32" s="39"/>
      <c r="B32" s="56"/>
      <c r="C32" s="57"/>
      <c r="D32" s="58"/>
      <c r="E32" s="25"/>
      <c r="F32" s="28"/>
      <c r="G32" s="7"/>
    </row>
    <row r="33" spans="1:7" s="10" customFormat="1" ht="12">
      <c r="A33" s="55"/>
      <c r="B33" s="59"/>
      <c r="C33" s="57"/>
      <c r="D33" s="58"/>
      <c r="E33" s="28"/>
      <c r="F33" s="28"/>
      <c r="G33" s="7"/>
    </row>
    <row r="34" spans="1:7" s="12" customFormat="1" ht="36">
      <c r="A34" s="60" t="s">
        <v>63</v>
      </c>
      <c r="B34" s="61" t="s">
        <v>20</v>
      </c>
      <c r="C34" s="49" t="s">
        <v>19</v>
      </c>
      <c r="D34" s="58">
        <v>120</v>
      </c>
      <c r="E34" s="5"/>
      <c r="F34" s="28">
        <f>D34*E34</f>
        <v>0</v>
      </c>
      <c r="G34" s="7"/>
    </row>
    <row r="35" spans="1:7" s="12" customFormat="1" ht="72">
      <c r="A35" s="39"/>
      <c r="B35" s="61" t="s">
        <v>31</v>
      </c>
      <c r="C35" s="49"/>
      <c r="D35" s="50"/>
      <c r="E35" s="25"/>
      <c r="F35" s="28"/>
      <c r="G35" s="7"/>
    </row>
    <row r="36" spans="1:7" s="12" customFormat="1" ht="12">
      <c r="A36" s="39"/>
      <c r="B36" s="61"/>
      <c r="C36" s="49"/>
      <c r="D36" s="50"/>
      <c r="E36" s="25"/>
      <c r="F36" s="28"/>
      <c r="G36" s="7"/>
    </row>
    <row r="37" spans="1:7" s="3" customFormat="1" ht="12">
      <c r="A37" s="39"/>
      <c r="B37" s="62"/>
      <c r="C37" s="49"/>
      <c r="D37" s="50"/>
      <c r="E37" s="25"/>
      <c r="F37" s="28"/>
      <c r="G37" s="7"/>
    </row>
    <row r="38" spans="1:7" s="13" customFormat="1" ht="24">
      <c r="A38" s="55" t="s">
        <v>64</v>
      </c>
      <c r="B38" s="56" t="s">
        <v>14</v>
      </c>
      <c r="C38" s="49" t="s">
        <v>3</v>
      </c>
      <c r="D38" s="50">
        <f>250*0.2</f>
        <v>50</v>
      </c>
      <c r="E38" s="5"/>
      <c r="F38" s="28">
        <f>D38*E38</f>
        <v>0</v>
      </c>
      <c r="G38" s="7"/>
    </row>
    <row r="39" spans="1:7" s="13" customFormat="1" ht="96">
      <c r="A39" s="55"/>
      <c r="B39" s="56" t="s">
        <v>32</v>
      </c>
      <c r="C39" s="49"/>
      <c r="D39" s="50"/>
      <c r="E39" s="25"/>
      <c r="F39" s="28"/>
      <c r="G39" s="7"/>
    </row>
    <row r="40" spans="1:7" s="13" customFormat="1" ht="12">
      <c r="A40" s="55"/>
      <c r="B40" s="56"/>
      <c r="C40" s="49"/>
      <c r="D40" s="50"/>
      <c r="E40" s="25"/>
      <c r="F40" s="28"/>
      <c r="G40" s="7"/>
    </row>
    <row r="41" spans="1:7" s="13" customFormat="1" ht="12">
      <c r="A41" s="55"/>
      <c r="B41" s="56"/>
      <c r="C41" s="49"/>
      <c r="D41" s="50"/>
      <c r="E41" s="25"/>
      <c r="F41" s="28"/>
      <c r="G41" s="7"/>
    </row>
    <row r="42" spans="1:7" s="13" customFormat="1" ht="80.25" customHeight="1">
      <c r="A42" s="39" t="s">
        <v>65</v>
      </c>
      <c r="B42" s="56" t="s">
        <v>15</v>
      </c>
      <c r="C42" s="49" t="s">
        <v>3</v>
      </c>
      <c r="D42" s="50">
        <f>250*0.05</f>
        <v>12.5</v>
      </c>
      <c r="E42" s="5"/>
      <c r="F42" s="28">
        <f>D42*E42</f>
        <v>0</v>
      </c>
      <c r="G42" s="7"/>
    </row>
    <row r="43" spans="1:7" s="13" customFormat="1" ht="60">
      <c r="A43" s="39"/>
      <c r="B43" s="56" t="s">
        <v>21</v>
      </c>
      <c r="C43" s="49"/>
      <c r="D43" s="50"/>
      <c r="E43" s="25"/>
      <c r="F43" s="28"/>
      <c r="G43" s="7"/>
    </row>
    <row r="44" spans="1:7" s="3" customFormat="1" ht="109.5" customHeight="1">
      <c r="A44" s="55"/>
      <c r="B44" s="56" t="s">
        <v>17</v>
      </c>
      <c r="C44" s="49"/>
      <c r="D44" s="50"/>
      <c r="E44" s="25"/>
      <c r="F44" s="28"/>
      <c r="G44" s="7"/>
    </row>
    <row r="45" spans="1:7" s="3" customFormat="1" ht="33" customHeight="1">
      <c r="A45" s="55"/>
      <c r="B45" s="56" t="s">
        <v>18</v>
      </c>
      <c r="C45" s="49"/>
      <c r="D45" s="50"/>
      <c r="E45" s="25"/>
      <c r="F45" s="28"/>
      <c r="G45" s="7"/>
    </row>
    <row r="46" spans="1:7" s="3" customFormat="1" ht="12" customHeight="1">
      <c r="A46" s="55"/>
      <c r="B46" s="56"/>
      <c r="C46" s="49"/>
      <c r="D46" s="50"/>
      <c r="E46" s="25"/>
      <c r="F46" s="28"/>
      <c r="G46" s="7"/>
    </row>
    <row r="47" spans="1:8" s="3" customFormat="1" ht="12">
      <c r="A47" s="63"/>
      <c r="B47" s="64"/>
      <c r="C47" s="57"/>
      <c r="D47" s="29"/>
      <c r="E47" s="29"/>
      <c r="F47" s="29"/>
      <c r="G47" s="8"/>
      <c r="H47" s="14"/>
    </row>
    <row r="48" spans="1:8" s="3" customFormat="1" ht="15.75" customHeight="1">
      <c r="A48" s="39" t="s">
        <v>66</v>
      </c>
      <c r="B48" s="48" t="s">
        <v>45</v>
      </c>
      <c r="C48" s="49"/>
      <c r="D48" s="29"/>
      <c r="E48" s="30"/>
      <c r="F48" s="29"/>
      <c r="G48" s="8"/>
      <c r="H48" s="14"/>
    </row>
    <row r="49" spans="1:8" s="16" customFormat="1" ht="12">
      <c r="A49" s="65"/>
      <c r="B49" s="66" t="s">
        <v>40</v>
      </c>
      <c r="C49" s="49" t="s">
        <v>3</v>
      </c>
      <c r="D49" s="29">
        <v>6.8</v>
      </c>
      <c r="E49" s="15"/>
      <c r="F49" s="29">
        <f>D49*E49</f>
        <v>0</v>
      </c>
      <c r="G49" s="8"/>
      <c r="H49" s="14"/>
    </row>
    <row r="50" spans="1:8" s="3" customFormat="1" ht="12">
      <c r="A50" s="67"/>
      <c r="B50" s="66" t="s">
        <v>41</v>
      </c>
      <c r="C50" s="49" t="s">
        <v>42</v>
      </c>
      <c r="D50" s="29">
        <v>680</v>
      </c>
      <c r="E50" s="15"/>
      <c r="F50" s="29">
        <f>D50*E50</f>
        <v>0</v>
      </c>
      <c r="G50" s="8"/>
      <c r="H50" s="14"/>
    </row>
    <row r="51" spans="1:8" s="3" customFormat="1" ht="262.5" customHeight="1">
      <c r="A51" s="55"/>
      <c r="B51" s="56" t="s">
        <v>46</v>
      </c>
      <c r="C51" s="49"/>
      <c r="D51" s="30"/>
      <c r="E51" s="30"/>
      <c r="F51" s="29"/>
      <c r="G51" s="8"/>
      <c r="H51" s="14"/>
    </row>
    <row r="52" spans="1:8" s="3" customFormat="1" ht="36">
      <c r="A52" s="63"/>
      <c r="B52" s="68" t="s">
        <v>43</v>
      </c>
      <c r="C52" s="57"/>
      <c r="D52" s="29"/>
      <c r="E52" s="30"/>
      <c r="F52" s="29"/>
      <c r="G52" s="8"/>
      <c r="H52" s="14"/>
    </row>
    <row r="53" spans="1:8" s="3" customFormat="1" ht="49.5" customHeight="1">
      <c r="A53" s="63"/>
      <c r="B53" s="68" t="s">
        <v>44</v>
      </c>
      <c r="C53" s="57"/>
      <c r="D53" s="29"/>
      <c r="E53" s="30"/>
      <c r="F53" s="29"/>
      <c r="G53" s="8"/>
      <c r="H53" s="14"/>
    </row>
    <row r="54" spans="1:8" s="3" customFormat="1" ht="12" customHeight="1">
      <c r="A54" s="63"/>
      <c r="B54" s="68"/>
      <c r="C54" s="57"/>
      <c r="D54" s="29"/>
      <c r="E54" s="30"/>
      <c r="F54" s="29"/>
      <c r="G54" s="8"/>
      <c r="H54" s="14"/>
    </row>
    <row r="55" spans="1:8" s="3" customFormat="1" ht="12">
      <c r="A55" s="63"/>
      <c r="B55" s="69"/>
      <c r="C55" s="70"/>
      <c r="D55" s="31"/>
      <c r="E55" s="31"/>
      <c r="F55" s="31"/>
      <c r="G55" s="8"/>
      <c r="H55" s="17"/>
    </row>
    <row r="56" spans="1:8" s="3" customFormat="1" ht="23.25" customHeight="1">
      <c r="A56" s="39" t="s">
        <v>67</v>
      </c>
      <c r="B56" s="48" t="s">
        <v>47</v>
      </c>
      <c r="C56" s="49"/>
      <c r="D56" s="29"/>
      <c r="E56" s="30"/>
      <c r="F56" s="29"/>
      <c r="G56" s="8"/>
      <c r="H56" s="14"/>
    </row>
    <row r="57" spans="1:8" s="16" customFormat="1" ht="12">
      <c r="A57" s="65"/>
      <c r="B57" s="66" t="s">
        <v>40</v>
      </c>
      <c r="C57" s="49" t="s">
        <v>3</v>
      </c>
      <c r="D57" s="29">
        <v>4</v>
      </c>
      <c r="E57" s="15"/>
      <c r="F57" s="29">
        <f>D57*E57</f>
        <v>0</v>
      </c>
      <c r="G57" s="8"/>
      <c r="H57" s="14"/>
    </row>
    <row r="58" spans="1:8" s="3" customFormat="1" ht="12">
      <c r="A58" s="67"/>
      <c r="B58" s="66" t="s">
        <v>41</v>
      </c>
      <c r="C58" s="49" t="s">
        <v>42</v>
      </c>
      <c r="D58" s="29">
        <v>360</v>
      </c>
      <c r="E58" s="15"/>
      <c r="F58" s="29">
        <f>D58*E58</f>
        <v>0</v>
      </c>
      <c r="G58" s="8"/>
      <c r="H58" s="14"/>
    </row>
    <row r="59" spans="1:8" s="3" customFormat="1" ht="183.75" customHeight="1">
      <c r="A59" s="55"/>
      <c r="B59" s="56" t="s">
        <v>48</v>
      </c>
      <c r="C59" s="49"/>
      <c r="D59" s="30"/>
      <c r="E59" s="30"/>
      <c r="F59" s="29"/>
      <c r="G59" s="8"/>
      <c r="H59" s="14"/>
    </row>
    <row r="60" spans="1:8" s="3" customFormat="1" ht="39" customHeight="1">
      <c r="A60" s="63"/>
      <c r="B60" s="68" t="s">
        <v>43</v>
      </c>
      <c r="C60" s="57"/>
      <c r="D60" s="29"/>
      <c r="E60" s="30"/>
      <c r="F60" s="29"/>
      <c r="G60" s="8"/>
      <c r="H60" s="14"/>
    </row>
    <row r="61" spans="1:8" s="3" customFormat="1" ht="49.5" customHeight="1">
      <c r="A61" s="63"/>
      <c r="B61" s="68" t="s">
        <v>44</v>
      </c>
      <c r="C61" s="57"/>
      <c r="D61" s="29"/>
      <c r="E61" s="30"/>
      <c r="F61" s="29"/>
      <c r="G61" s="8"/>
      <c r="H61" s="14"/>
    </row>
    <row r="62" spans="1:8" s="3" customFormat="1" ht="12" customHeight="1">
      <c r="A62" s="63"/>
      <c r="B62" s="68"/>
      <c r="C62" s="57"/>
      <c r="D62" s="29"/>
      <c r="E62" s="30"/>
      <c r="F62" s="29"/>
      <c r="G62" s="8"/>
      <c r="H62" s="14"/>
    </row>
    <row r="63" spans="1:8" s="3" customFormat="1" ht="14.25" customHeight="1">
      <c r="A63" s="63"/>
      <c r="B63" s="69"/>
      <c r="C63" s="70"/>
      <c r="D63" s="31"/>
      <c r="E63" s="31"/>
      <c r="F63" s="31"/>
      <c r="G63" s="8"/>
      <c r="H63" s="17"/>
    </row>
    <row r="64" spans="1:8" s="3" customFormat="1" ht="25.5" customHeight="1">
      <c r="A64" s="39" t="s">
        <v>68</v>
      </c>
      <c r="B64" s="48" t="s">
        <v>52</v>
      </c>
      <c r="C64" s="49"/>
      <c r="D64" s="29"/>
      <c r="E64" s="30"/>
      <c r="F64" s="29"/>
      <c r="G64" s="8"/>
      <c r="H64" s="14"/>
    </row>
    <row r="65" spans="1:8" s="16" customFormat="1" ht="36">
      <c r="A65" s="65"/>
      <c r="B65" s="66" t="s">
        <v>53</v>
      </c>
      <c r="C65" s="49" t="s">
        <v>19</v>
      </c>
      <c r="D65" s="29">
        <v>12</v>
      </c>
      <c r="E65" s="15"/>
      <c r="F65" s="29">
        <f>D65*E65</f>
        <v>0</v>
      </c>
      <c r="G65" s="8"/>
      <c r="H65" s="14"/>
    </row>
    <row r="66" spans="1:8" s="16" customFormat="1" ht="12">
      <c r="A66" s="65"/>
      <c r="B66" s="66"/>
      <c r="C66" s="49"/>
      <c r="D66" s="29"/>
      <c r="E66" s="30"/>
      <c r="F66" s="29"/>
      <c r="G66" s="8"/>
      <c r="H66" s="14"/>
    </row>
    <row r="67" spans="1:8" s="3" customFormat="1" ht="14.25" customHeight="1">
      <c r="A67" s="63"/>
      <c r="B67" s="69"/>
      <c r="C67" s="70"/>
      <c r="D67" s="31"/>
      <c r="E67" s="31"/>
      <c r="F67" s="31"/>
      <c r="G67" s="8"/>
      <c r="H67" s="17"/>
    </row>
    <row r="68" spans="1:8" s="3" customFormat="1" ht="35.25" customHeight="1">
      <c r="A68" s="39" t="s">
        <v>69</v>
      </c>
      <c r="B68" s="48" t="s">
        <v>54</v>
      </c>
      <c r="C68" s="49" t="s">
        <v>2</v>
      </c>
      <c r="D68" s="29">
        <v>200</v>
      </c>
      <c r="E68" s="15"/>
      <c r="F68" s="29">
        <f>D68*E68</f>
        <v>0</v>
      </c>
      <c r="G68" s="8"/>
      <c r="H68" s="14"/>
    </row>
    <row r="69" spans="1:8" s="3" customFormat="1" ht="12" customHeight="1">
      <c r="A69" s="39"/>
      <c r="B69" s="48"/>
      <c r="C69" s="49"/>
      <c r="D69" s="29"/>
      <c r="E69" s="30"/>
      <c r="F69" s="29"/>
      <c r="G69" s="8"/>
      <c r="H69" s="14"/>
    </row>
    <row r="70" spans="1:8" s="3" customFormat="1" ht="14.25" customHeight="1">
      <c r="A70" s="63"/>
      <c r="B70" s="69"/>
      <c r="C70" s="70"/>
      <c r="D70" s="31"/>
      <c r="E70" s="31"/>
      <c r="F70" s="31"/>
      <c r="G70" s="8"/>
      <c r="H70" s="17"/>
    </row>
    <row r="71" spans="1:8" s="3" customFormat="1" ht="48.75" customHeight="1">
      <c r="A71" s="39" t="s">
        <v>70</v>
      </c>
      <c r="B71" s="48" t="s">
        <v>55</v>
      </c>
      <c r="C71" s="49" t="s">
        <v>4</v>
      </c>
      <c r="D71" s="29">
        <v>1</v>
      </c>
      <c r="E71" s="15"/>
      <c r="F71" s="29">
        <f>D71*E71</f>
        <v>0</v>
      </c>
      <c r="G71" s="8"/>
      <c r="H71" s="14"/>
    </row>
    <row r="72" spans="1:8" s="3" customFormat="1" ht="12">
      <c r="A72" s="39"/>
      <c r="B72" s="48"/>
      <c r="C72" s="49"/>
      <c r="D72" s="29"/>
      <c r="E72" s="30"/>
      <c r="F72" s="29"/>
      <c r="G72" s="8"/>
      <c r="H72" s="14"/>
    </row>
    <row r="73" spans="1:8" s="3" customFormat="1" ht="14.25" customHeight="1">
      <c r="A73" s="63"/>
      <c r="B73" s="69"/>
      <c r="C73" s="70"/>
      <c r="D73" s="31"/>
      <c r="E73" s="31"/>
      <c r="F73" s="31"/>
      <c r="G73" s="8"/>
      <c r="H73" s="17"/>
    </row>
    <row r="74" spans="1:8" s="3" customFormat="1" ht="48">
      <c r="A74" s="39" t="s">
        <v>71</v>
      </c>
      <c r="B74" s="48" t="s">
        <v>56</v>
      </c>
      <c r="C74" s="49" t="s">
        <v>4</v>
      </c>
      <c r="D74" s="29">
        <v>1</v>
      </c>
      <c r="E74" s="15"/>
      <c r="F74" s="29">
        <f>D74*E74</f>
        <v>0</v>
      </c>
      <c r="G74" s="8"/>
      <c r="H74" s="14"/>
    </row>
    <row r="75" spans="1:8" s="16" customFormat="1" ht="12">
      <c r="A75" s="65"/>
      <c r="B75" s="66"/>
      <c r="C75" s="49"/>
      <c r="D75" s="29"/>
      <c r="E75" s="30"/>
      <c r="F75" s="29"/>
      <c r="G75" s="8"/>
      <c r="H75" s="14"/>
    </row>
    <row r="76" spans="1:7" s="12" customFormat="1" ht="13.5" customHeight="1">
      <c r="A76" s="60"/>
      <c r="B76" s="61"/>
      <c r="C76" s="49"/>
      <c r="D76" s="50"/>
      <c r="E76" s="25"/>
      <c r="F76" s="28"/>
      <c r="G76" s="7"/>
    </row>
    <row r="77" spans="1:7" s="3" customFormat="1" ht="132">
      <c r="A77" s="55"/>
      <c r="B77" s="71" t="s">
        <v>22</v>
      </c>
      <c r="C77" s="72"/>
      <c r="D77" s="50"/>
      <c r="E77" s="25"/>
      <c r="F77" s="28"/>
      <c r="G77" s="7"/>
    </row>
    <row r="78" spans="1:7" s="3" customFormat="1" ht="17.25" customHeight="1">
      <c r="A78" s="60"/>
      <c r="B78" s="73"/>
      <c r="C78" s="57"/>
      <c r="D78" s="58"/>
      <c r="E78" s="25"/>
      <c r="F78" s="28"/>
      <c r="G78" s="7"/>
    </row>
    <row r="79" spans="1:7" s="3" customFormat="1" ht="12">
      <c r="A79" s="55" t="s">
        <v>72</v>
      </c>
      <c r="B79" s="74" t="s">
        <v>11</v>
      </c>
      <c r="C79" s="49" t="s">
        <v>6</v>
      </c>
      <c r="D79" s="58">
        <v>400</v>
      </c>
      <c r="E79" s="5"/>
      <c r="F79" s="28">
        <f>D79*E79</f>
        <v>0</v>
      </c>
      <c r="G79" s="7"/>
    </row>
    <row r="80" spans="1:7" s="3" customFormat="1" ht="108" customHeight="1">
      <c r="A80" s="55"/>
      <c r="B80" s="59" t="s">
        <v>23</v>
      </c>
      <c r="C80" s="49"/>
      <c r="D80" s="58"/>
      <c r="E80" s="25"/>
      <c r="F80" s="28"/>
      <c r="G80" s="7"/>
    </row>
    <row r="81" spans="1:7" s="3" customFormat="1" ht="12" customHeight="1">
      <c r="A81" s="55"/>
      <c r="B81" s="59"/>
      <c r="C81" s="49"/>
      <c r="D81" s="58"/>
      <c r="E81" s="25"/>
      <c r="F81" s="28"/>
      <c r="G81" s="7"/>
    </row>
    <row r="82" spans="1:7" s="3" customFormat="1" ht="12">
      <c r="A82" s="60"/>
      <c r="B82" s="73"/>
      <c r="C82" s="57"/>
      <c r="D82" s="58"/>
      <c r="E82" s="25"/>
      <c r="F82" s="28"/>
      <c r="G82" s="7"/>
    </row>
    <row r="83" spans="1:7" s="3" customFormat="1" ht="12">
      <c r="A83" s="55" t="s">
        <v>73</v>
      </c>
      <c r="B83" s="59" t="s">
        <v>34</v>
      </c>
      <c r="C83" s="49" t="s">
        <v>2</v>
      </c>
      <c r="D83" s="50">
        <v>1900</v>
      </c>
      <c r="E83" s="5"/>
      <c r="F83" s="28">
        <f>D83*E83</f>
        <v>0</v>
      </c>
      <c r="G83" s="7"/>
    </row>
    <row r="84" spans="1:8" s="3" customFormat="1" ht="84">
      <c r="A84" s="39"/>
      <c r="B84" s="59" t="s">
        <v>35</v>
      </c>
      <c r="C84" s="49"/>
      <c r="D84" s="50"/>
      <c r="E84" s="25"/>
      <c r="F84" s="28"/>
      <c r="G84" s="7"/>
      <c r="H84" s="18"/>
    </row>
    <row r="85" spans="1:8" s="3" customFormat="1" ht="12">
      <c r="A85" s="39"/>
      <c r="B85" s="59"/>
      <c r="C85" s="49"/>
      <c r="D85" s="50"/>
      <c r="E85" s="25"/>
      <c r="F85" s="28"/>
      <c r="G85" s="7"/>
      <c r="H85" s="18"/>
    </row>
    <row r="86" spans="1:7" s="3" customFormat="1" ht="17.25" customHeight="1">
      <c r="A86" s="60"/>
      <c r="B86" s="73"/>
      <c r="C86" s="57"/>
      <c r="D86" s="58"/>
      <c r="E86" s="25"/>
      <c r="F86" s="28"/>
      <c r="G86" s="7"/>
    </row>
    <row r="87" spans="1:7" s="3" customFormat="1" ht="12">
      <c r="A87" s="55" t="s">
        <v>74</v>
      </c>
      <c r="B87" s="59" t="s">
        <v>36</v>
      </c>
      <c r="C87" s="49" t="s">
        <v>2</v>
      </c>
      <c r="D87" s="50">
        <v>150</v>
      </c>
      <c r="E87" s="5"/>
      <c r="F87" s="28">
        <f>D87*E87</f>
        <v>0</v>
      </c>
      <c r="G87" s="7"/>
    </row>
    <row r="88" spans="1:7" s="3" customFormat="1" ht="60" customHeight="1">
      <c r="A88" s="39"/>
      <c r="B88" s="59" t="s">
        <v>37</v>
      </c>
      <c r="C88" s="49"/>
      <c r="D88" s="50"/>
      <c r="E88" s="25"/>
      <c r="F88" s="28"/>
      <c r="G88" s="7"/>
    </row>
    <row r="89" spans="1:7" s="3" customFormat="1" ht="12" customHeight="1">
      <c r="A89" s="39"/>
      <c r="B89" s="59"/>
      <c r="C89" s="49"/>
      <c r="D89" s="50"/>
      <c r="E89" s="25"/>
      <c r="F89" s="28"/>
      <c r="G89" s="7"/>
    </row>
    <row r="90" spans="1:7" s="3" customFormat="1" ht="18" customHeight="1">
      <c r="A90" s="60"/>
      <c r="B90" s="73"/>
      <c r="C90" s="57"/>
      <c r="D90" s="58"/>
      <c r="E90" s="25"/>
      <c r="F90" s="28"/>
      <c r="G90" s="7"/>
    </row>
    <row r="91" spans="1:7" s="3" customFormat="1" ht="24.75" customHeight="1">
      <c r="A91" s="55" t="s">
        <v>75</v>
      </c>
      <c r="B91" s="59" t="s">
        <v>38</v>
      </c>
      <c r="C91" s="49" t="s">
        <v>2</v>
      </c>
      <c r="D91" s="50">
        <v>18450</v>
      </c>
      <c r="E91" s="5"/>
      <c r="F91" s="28">
        <f>D91*E91</f>
        <v>0</v>
      </c>
      <c r="G91" s="9"/>
    </row>
    <row r="92" spans="1:7" s="3" customFormat="1" ht="75" customHeight="1">
      <c r="A92" s="39"/>
      <c r="B92" s="59" t="s">
        <v>39</v>
      </c>
      <c r="C92" s="49"/>
      <c r="D92" s="50"/>
      <c r="E92" s="25"/>
      <c r="F92" s="28"/>
      <c r="G92" s="9"/>
    </row>
    <row r="93" spans="1:7" s="3" customFormat="1" ht="12" customHeight="1">
      <c r="A93" s="39"/>
      <c r="B93" s="59"/>
      <c r="C93" s="49"/>
      <c r="D93" s="50"/>
      <c r="E93" s="25"/>
      <c r="F93" s="28"/>
      <c r="G93" s="9"/>
    </row>
    <row r="94" spans="1:7" s="11" customFormat="1" ht="11.25" customHeight="1">
      <c r="A94" s="75"/>
      <c r="B94" s="61"/>
      <c r="C94" s="49"/>
      <c r="D94" s="50"/>
      <c r="E94" s="25"/>
      <c r="F94" s="28"/>
      <c r="G94" s="19"/>
    </row>
    <row r="95" spans="1:7" s="21" customFormat="1" ht="24">
      <c r="A95" s="67" t="s">
        <v>76</v>
      </c>
      <c r="B95" s="76" t="s">
        <v>16</v>
      </c>
      <c r="C95" s="77"/>
      <c r="D95" s="78"/>
      <c r="E95" s="32"/>
      <c r="F95" s="32"/>
      <c r="G95" s="4"/>
    </row>
    <row r="96" spans="1:7" s="3" customFormat="1" ht="206.25" customHeight="1">
      <c r="A96" s="55"/>
      <c r="B96" s="56" t="s">
        <v>49</v>
      </c>
      <c r="C96" s="57"/>
      <c r="D96" s="79"/>
      <c r="E96" s="25"/>
      <c r="F96" s="28"/>
      <c r="G96" s="7"/>
    </row>
    <row r="97" spans="1:7" s="3" customFormat="1" ht="12">
      <c r="A97" s="39"/>
      <c r="B97" s="59" t="s">
        <v>50</v>
      </c>
      <c r="C97" s="57"/>
      <c r="D97" s="79"/>
      <c r="E97" s="25"/>
      <c r="F97" s="28"/>
      <c r="G97" s="7"/>
    </row>
    <row r="98" spans="1:7" s="3" customFormat="1" ht="12">
      <c r="A98" s="80"/>
      <c r="B98" s="59" t="s">
        <v>7</v>
      </c>
      <c r="C98" s="57"/>
      <c r="D98" s="79"/>
      <c r="E98" s="25"/>
      <c r="F98" s="28"/>
      <c r="G98" s="7"/>
    </row>
    <row r="99" spans="1:7" s="3" customFormat="1" ht="12.75" customHeight="1">
      <c r="A99" s="81" t="s">
        <v>57</v>
      </c>
      <c r="B99" s="82" t="s">
        <v>78</v>
      </c>
      <c r="C99" s="83" t="s">
        <v>19</v>
      </c>
      <c r="D99" s="79">
        <v>790</v>
      </c>
      <c r="E99" s="5"/>
      <c r="F99" s="28">
        <f aca="true" t="shared" si="0" ref="F99:F107">D99*E99</f>
        <v>0</v>
      </c>
      <c r="G99" s="33"/>
    </row>
    <row r="100" spans="1:7" s="3" customFormat="1" ht="12.75" customHeight="1">
      <c r="A100" s="81" t="s">
        <v>58</v>
      </c>
      <c r="B100" s="82" t="s">
        <v>77</v>
      </c>
      <c r="C100" s="83" t="s">
        <v>19</v>
      </c>
      <c r="D100" s="79">
        <v>520</v>
      </c>
      <c r="E100" s="5"/>
      <c r="F100" s="28">
        <f t="shared" si="0"/>
        <v>0</v>
      </c>
      <c r="G100" s="33"/>
    </row>
    <row r="101" spans="1:7" s="3" customFormat="1" ht="12.75" customHeight="1">
      <c r="A101" s="81" t="s">
        <v>59</v>
      </c>
      <c r="B101" s="82" t="s">
        <v>79</v>
      </c>
      <c r="C101" s="84" t="s">
        <v>19</v>
      </c>
      <c r="D101" s="79">
        <v>80</v>
      </c>
      <c r="E101" s="5"/>
      <c r="F101" s="28">
        <f t="shared" si="0"/>
        <v>0</v>
      </c>
      <c r="G101" s="33"/>
    </row>
    <row r="102" spans="1:7" s="3" customFormat="1" ht="12.75" customHeight="1">
      <c r="A102" s="81" t="s">
        <v>60</v>
      </c>
      <c r="B102" s="82" t="s">
        <v>80</v>
      </c>
      <c r="C102" s="84" t="s">
        <v>19</v>
      </c>
      <c r="D102" s="79">
        <v>930</v>
      </c>
      <c r="E102" s="5"/>
      <c r="F102" s="28">
        <f t="shared" si="0"/>
        <v>0</v>
      </c>
      <c r="G102" s="33"/>
    </row>
    <row r="103" spans="1:7" s="3" customFormat="1" ht="12.75" customHeight="1">
      <c r="A103" s="81" t="s">
        <v>61</v>
      </c>
      <c r="B103" s="82" t="s">
        <v>81</v>
      </c>
      <c r="C103" s="57" t="s">
        <v>19</v>
      </c>
      <c r="D103" s="79">
        <v>155</v>
      </c>
      <c r="E103" s="5"/>
      <c r="F103" s="28">
        <f t="shared" si="0"/>
        <v>0</v>
      </c>
      <c r="G103" s="33"/>
    </row>
    <row r="104" spans="1:7" s="3" customFormat="1" ht="12.75" customHeight="1">
      <c r="A104" s="81" t="s">
        <v>62</v>
      </c>
      <c r="B104" s="82" t="s">
        <v>82</v>
      </c>
      <c r="C104" s="57" t="s">
        <v>4</v>
      </c>
      <c r="D104" s="79">
        <v>29</v>
      </c>
      <c r="E104" s="5"/>
      <c r="F104" s="28">
        <f t="shared" si="0"/>
        <v>0</v>
      </c>
      <c r="G104" s="33"/>
    </row>
    <row r="105" spans="1:7" s="3" customFormat="1" ht="12.75" customHeight="1">
      <c r="A105" s="81" t="s">
        <v>63</v>
      </c>
      <c r="B105" s="82" t="s">
        <v>83</v>
      </c>
      <c r="C105" s="57" t="s">
        <v>4</v>
      </c>
      <c r="D105" s="79">
        <v>6</v>
      </c>
      <c r="E105" s="5"/>
      <c r="F105" s="28">
        <f t="shared" si="0"/>
        <v>0</v>
      </c>
      <c r="G105" s="33"/>
    </row>
    <row r="106" spans="1:7" s="3" customFormat="1" ht="12.75" customHeight="1">
      <c r="A106" s="81" t="s">
        <v>64</v>
      </c>
      <c r="B106" s="82" t="s">
        <v>84</v>
      </c>
      <c r="C106" s="57" t="s">
        <v>4</v>
      </c>
      <c r="D106" s="79">
        <v>2</v>
      </c>
      <c r="E106" s="5"/>
      <c r="F106" s="28">
        <f t="shared" si="0"/>
        <v>0</v>
      </c>
      <c r="G106" s="33"/>
    </row>
    <row r="107" spans="1:7" s="3" customFormat="1" ht="12.75" customHeight="1">
      <c r="A107" s="81" t="s">
        <v>65</v>
      </c>
      <c r="B107" s="82" t="s">
        <v>85</v>
      </c>
      <c r="C107" s="57" t="s">
        <v>4</v>
      </c>
      <c r="D107" s="79">
        <v>14</v>
      </c>
      <c r="E107" s="5"/>
      <c r="F107" s="28">
        <f t="shared" si="0"/>
        <v>0</v>
      </c>
      <c r="G107" s="33"/>
    </row>
    <row r="108" spans="1:7" s="3" customFormat="1" ht="7.5" customHeight="1">
      <c r="A108" s="81"/>
      <c r="B108" s="82"/>
      <c r="C108" s="57"/>
      <c r="D108" s="79"/>
      <c r="E108" s="25"/>
      <c r="F108" s="28"/>
      <c r="G108" s="33"/>
    </row>
    <row r="109" spans="1:7" s="3" customFormat="1" ht="21.75" customHeight="1">
      <c r="A109" s="81"/>
      <c r="B109" s="82" t="s">
        <v>86</v>
      </c>
      <c r="C109" s="57"/>
      <c r="D109" s="79"/>
      <c r="E109" s="25"/>
      <c r="F109" s="28"/>
      <c r="G109" s="33"/>
    </row>
    <row r="110" spans="1:7" s="3" customFormat="1" ht="24" customHeight="1">
      <c r="A110" s="81" t="s">
        <v>66</v>
      </c>
      <c r="B110" s="82" t="s">
        <v>87</v>
      </c>
      <c r="C110" s="57" t="s">
        <v>2</v>
      </c>
      <c r="D110" s="79">
        <v>30</v>
      </c>
      <c r="E110" s="5"/>
      <c r="F110" s="28">
        <f>D110*E110</f>
        <v>0</v>
      </c>
      <c r="G110" s="33"/>
    </row>
    <row r="111" spans="1:7" s="3" customFormat="1" ht="22.5" customHeight="1">
      <c r="A111" s="85" t="s">
        <v>67</v>
      </c>
      <c r="B111" s="82" t="s">
        <v>88</v>
      </c>
      <c r="C111" s="49" t="s">
        <v>2</v>
      </c>
      <c r="D111" s="50">
        <v>205</v>
      </c>
      <c r="E111" s="5"/>
      <c r="F111" s="28">
        <f>D111*E111</f>
        <v>0</v>
      </c>
      <c r="G111" s="33"/>
    </row>
    <row r="112" spans="1:7" s="3" customFormat="1" ht="17.25" customHeight="1">
      <c r="A112" s="85" t="s">
        <v>68</v>
      </c>
      <c r="B112" s="82" t="s">
        <v>89</v>
      </c>
      <c r="C112" s="49" t="s">
        <v>2</v>
      </c>
      <c r="D112" s="50">
        <v>48</v>
      </c>
      <c r="E112" s="5"/>
      <c r="F112" s="28">
        <f>D112*E112</f>
        <v>0</v>
      </c>
      <c r="G112" s="33"/>
    </row>
    <row r="113" spans="1:7" s="3" customFormat="1" ht="22.5" customHeight="1">
      <c r="A113" s="85" t="s">
        <v>69</v>
      </c>
      <c r="B113" s="82" t="s">
        <v>90</v>
      </c>
      <c r="C113" s="57" t="s">
        <v>2</v>
      </c>
      <c r="D113" s="58">
        <v>440</v>
      </c>
      <c r="E113" s="5"/>
      <c r="F113" s="28">
        <f>D113*E113</f>
        <v>0</v>
      </c>
      <c r="G113" s="33"/>
    </row>
    <row r="114" spans="1:7" s="3" customFormat="1" ht="16.5" customHeight="1">
      <c r="A114" s="85" t="s">
        <v>70</v>
      </c>
      <c r="B114" s="82" t="s">
        <v>91</v>
      </c>
      <c r="C114" s="57" t="s">
        <v>4</v>
      </c>
      <c r="D114" s="58">
        <v>8</v>
      </c>
      <c r="E114" s="5"/>
      <c r="F114" s="28">
        <f>D114*E114</f>
        <v>0</v>
      </c>
      <c r="G114" s="33"/>
    </row>
    <row r="115" spans="1:7" s="3" customFormat="1" ht="16.5" customHeight="1">
      <c r="A115" s="60"/>
      <c r="B115" s="82"/>
      <c r="C115" s="57"/>
      <c r="D115" s="58"/>
      <c r="E115" s="25"/>
      <c r="F115" s="28"/>
      <c r="G115" s="33"/>
    </row>
    <row r="116" spans="1:7" s="3" customFormat="1" ht="12">
      <c r="A116" s="39"/>
      <c r="B116" s="86"/>
      <c r="C116" s="70"/>
      <c r="D116" s="87"/>
      <c r="E116" s="53"/>
      <c r="F116" s="53"/>
      <c r="G116" s="33"/>
    </row>
    <row r="117" spans="1:8" s="23" customFormat="1" ht="18" customHeight="1">
      <c r="A117" s="88" t="s">
        <v>100</v>
      </c>
      <c r="B117" s="89"/>
      <c r="C117" s="90"/>
      <c r="D117" s="91"/>
      <c r="E117" s="92"/>
      <c r="F117" s="92">
        <f>SUM(F10:F116)</f>
        <v>0</v>
      </c>
      <c r="G117" s="33"/>
      <c r="H117" s="22"/>
    </row>
    <row r="118" spans="1:7" s="3" customFormat="1" ht="12">
      <c r="A118" s="63"/>
      <c r="B118" s="86"/>
      <c r="C118" s="70"/>
      <c r="D118" s="87"/>
      <c r="E118" s="53"/>
      <c r="F118" s="53"/>
      <c r="G118" s="33"/>
    </row>
    <row r="119" spans="1:7" s="3" customFormat="1" ht="12">
      <c r="A119" s="63"/>
      <c r="B119" s="86"/>
      <c r="C119" s="70"/>
      <c r="D119" s="87"/>
      <c r="E119" s="53"/>
      <c r="F119" s="53"/>
      <c r="G119" s="33"/>
    </row>
    <row r="120" spans="1:7" s="3" customFormat="1" ht="12">
      <c r="A120" s="63" t="s">
        <v>13</v>
      </c>
      <c r="B120" s="86"/>
      <c r="C120" s="70"/>
      <c r="D120" s="87"/>
      <c r="E120" s="53"/>
      <c r="F120" s="53"/>
      <c r="G120" s="33"/>
    </row>
    <row r="121" spans="1:7" s="3" customFormat="1" ht="12">
      <c r="A121" s="63" t="s">
        <v>51</v>
      </c>
      <c r="B121" s="86"/>
      <c r="C121" s="70"/>
      <c r="D121" s="87"/>
      <c r="E121" s="53"/>
      <c r="F121" s="53"/>
      <c r="G121" s="7"/>
    </row>
    <row r="122" spans="1:7" s="3" customFormat="1" ht="12">
      <c r="A122" s="63" t="s">
        <v>92</v>
      </c>
      <c r="B122" s="86"/>
      <c r="C122" s="70"/>
      <c r="D122" s="87"/>
      <c r="E122" s="53"/>
      <c r="F122" s="53"/>
      <c r="G122" s="7"/>
    </row>
    <row r="123" spans="1:7" s="3" customFormat="1" ht="33.75" customHeight="1">
      <c r="A123" s="99" t="s">
        <v>98</v>
      </c>
      <c r="B123" s="99"/>
      <c r="C123" s="99"/>
      <c r="D123" s="99"/>
      <c r="E123" s="99"/>
      <c r="F123" s="99"/>
      <c r="G123" s="7"/>
    </row>
    <row r="124" spans="1:7" s="3" customFormat="1" ht="12">
      <c r="A124" s="63"/>
      <c r="B124" s="86"/>
      <c r="C124" s="70"/>
      <c r="D124" s="87"/>
      <c r="E124" s="53"/>
      <c r="F124" s="53"/>
      <c r="G124" s="7"/>
    </row>
    <row r="125" spans="1:7" s="3" customFormat="1" ht="12">
      <c r="A125" s="63"/>
      <c r="B125" s="86"/>
      <c r="C125" s="70"/>
      <c r="D125" s="87"/>
      <c r="E125" s="53"/>
      <c r="F125" s="53"/>
      <c r="G125" s="7"/>
    </row>
    <row r="126" spans="1:7" s="3" customFormat="1" ht="12">
      <c r="A126" s="63"/>
      <c r="B126" s="86"/>
      <c r="C126" s="70"/>
      <c r="D126" s="87"/>
      <c r="E126" s="53"/>
      <c r="F126" s="53"/>
      <c r="G126" s="7"/>
    </row>
    <row r="127" spans="1:7" s="3" customFormat="1" ht="12">
      <c r="A127" s="63"/>
      <c r="B127" s="86"/>
      <c r="C127" s="70"/>
      <c r="D127" s="87"/>
      <c r="E127" s="53"/>
      <c r="F127" s="53"/>
      <c r="G127" s="7"/>
    </row>
    <row r="128" spans="1:7" s="3" customFormat="1" ht="12">
      <c r="A128" s="63"/>
      <c r="B128" s="86"/>
      <c r="C128" s="70"/>
      <c r="D128" s="87"/>
      <c r="E128" s="53"/>
      <c r="F128" s="53"/>
      <c r="G128" s="7"/>
    </row>
    <row r="129" spans="1:7" s="3" customFormat="1" ht="12">
      <c r="A129" s="63"/>
      <c r="B129" s="86"/>
      <c r="C129" s="70"/>
      <c r="D129" s="87"/>
      <c r="E129" s="53"/>
      <c r="F129" s="53"/>
      <c r="G129" s="7"/>
    </row>
    <row r="130" spans="1:7" s="3" customFormat="1" ht="12">
      <c r="A130" s="63"/>
      <c r="B130" s="86"/>
      <c r="C130" s="70"/>
      <c r="D130" s="87"/>
      <c r="E130" s="53"/>
      <c r="F130" s="53"/>
      <c r="G130" s="7"/>
    </row>
    <row r="131" spans="1:7" s="3" customFormat="1" ht="12">
      <c r="A131" s="63"/>
      <c r="B131" s="86"/>
      <c r="C131" s="70"/>
      <c r="D131" s="87"/>
      <c r="E131" s="53"/>
      <c r="F131" s="53"/>
      <c r="G131" s="7"/>
    </row>
    <row r="132" spans="1:7" s="3" customFormat="1" ht="12">
      <c r="A132" s="63"/>
      <c r="B132" s="86"/>
      <c r="C132" s="70"/>
      <c r="D132" s="87"/>
      <c r="E132" s="53"/>
      <c r="F132" s="53"/>
      <c r="G132" s="7"/>
    </row>
    <row r="133" spans="1:7" s="3" customFormat="1" ht="12">
      <c r="A133" s="63"/>
      <c r="B133" s="86"/>
      <c r="C133" s="70"/>
      <c r="D133" s="87"/>
      <c r="E133" s="53"/>
      <c r="F133" s="53"/>
      <c r="G133" s="7"/>
    </row>
    <row r="134" spans="1:7" s="3" customFormat="1" ht="12">
      <c r="A134" s="63"/>
      <c r="B134" s="86"/>
      <c r="C134" s="70"/>
      <c r="D134" s="87"/>
      <c r="E134" s="53"/>
      <c r="F134" s="53"/>
      <c r="G134" s="7"/>
    </row>
    <row r="135" spans="1:7" s="3" customFormat="1" ht="12">
      <c r="A135" s="63"/>
      <c r="B135" s="86"/>
      <c r="C135" s="70"/>
      <c r="D135" s="87"/>
      <c r="E135" s="53"/>
      <c r="F135" s="53"/>
      <c r="G135" s="7"/>
    </row>
  </sheetData>
  <sheetProtection password="C6DC" sheet="1" selectLockedCells="1"/>
  <mergeCells count="3">
    <mergeCell ref="B6:F7"/>
    <mergeCell ref="A123:F123"/>
    <mergeCell ref="B8:F8"/>
  </mergeCells>
  <conditionalFormatting sqref="F10:F114">
    <cfRule type="cellIs" priority="2" dxfId="0" operator="equal" stopIfTrue="1">
      <formula>0</formula>
    </cfRule>
  </conditionalFormatting>
  <conditionalFormatting sqref="F117">
    <cfRule type="cellIs" priority="1" dxfId="0" operator="equal" stopIfTrue="1">
      <formula>0</formula>
    </cfRule>
  </conditionalFormatting>
  <printOptions horizontalCentered="1"/>
  <pageMargins left="0.5905511811023623" right="0.3937007874015748" top="1.1023622047244095" bottom="0.5905511811023623" header="0.3937007874015748" footer="0.3937007874015748"/>
  <pageSetup horizontalDpi="600" verticalDpi="600" orientation="portrait" paperSize="9" scale="84" r:id="rId1"/>
  <headerFooter>
    <oddHeader>&amp;LGALPOS d.o.o.
10040 Zagreb, Trnava 4. br.104 &amp;5                                                                                                                      
 &amp;10Građevina: GP Stara Gradiška
&amp;Rstr. &amp;P
Datum  03/2017.</oddHeader>
  </headerFooter>
  <rowBreaks count="5" manualBreakCount="5">
    <brk id="24" max="7" man="1"/>
    <brk id="41" max="5" man="1"/>
    <brk id="55" max="5" man="1"/>
    <brk id="76" max="5" man="1"/>
    <brk id="9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dc:creator>
  <cp:keywords/>
  <dc:description/>
  <cp:lastModifiedBy>mfkor</cp:lastModifiedBy>
  <cp:lastPrinted>2017-04-21T11:28:52Z</cp:lastPrinted>
  <dcterms:created xsi:type="dcterms:W3CDTF">1999-05-18T15:34:47Z</dcterms:created>
  <dcterms:modified xsi:type="dcterms:W3CDTF">2017-04-21T13:00:46Z</dcterms:modified>
  <cp:category/>
  <cp:version/>
  <cp:contentType/>
  <cp:contentStatus/>
</cp:coreProperties>
</file>